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公示表" sheetId="3" r:id="rId1"/>
    <sheet name="清算资金表" sheetId="4" r:id="rId2"/>
    <sheet name="县区确认表" sheetId="5" r:id="rId3"/>
  </sheets>
  <externalReferences>
    <externalReference r:id="rId4"/>
  </externalReferences>
  <definedNames>
    <definedName name="_xlnm._FilterDatabase" localSheetId="2" hidden="1">县区确认表!$2:$57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<sst xmlns="http://schemas.openxmlformats.org/spreadsheetml/2006/main" count="345" uniqueCount="185">
  <si>
    <t>2025年宝鸡市电动自行车以旧换新补贴名单公示表</t>
  </si>
  <si>
    <t>序号</t>
  </si>
  <si>
    <t>企业名称</t>
  </si>
  <si>
    <t>审核通过数量（条）</t>
  </si>
  <si>
    <t>补贴金额(元)</t>
  </si>
  <si>
    <t>宝鸡茶非速迪商贸有限公司</t>
  </si>
  <si>
    <t>宝鸡电波兔电动车科技有限公司</t>
  </si>
  <si>
    <t>宝鸡高新开发区顺兴车行</t>
  </si>
  <si>
    <t>宝鸡高新开发区小明电动车专卖店</t>
  </si>
  <si>
    <t>宝鸡市陈仓区车站鼎盛九州车行</t>
  </si>
  <si>
    <t>宝鸡市陈仓区车站绿洲车行</t>
  </si>
  <si>
    <t>宝鸡市陈仓区车站顺达车行</t>
  </si>
  <si>
    <t>宝鸡市陈仓区慕仪镇卲小林摩托车销售经销部</t>
  </si>
  <si>
    <t>宝鸡市高新区符师傅电配行</t>
  </si>
  <si>
    <t>宝鸡市高新区昊毅电动车行</t>
  </si>
  <si>
    <t>宝鸡市高新区晴兰昊车行</t>
  </si>
  <si>
    <t>宝鸡市华隆摩托车有限公司</t>
  </si>
  <si>
    <t>宝鸡市金台区达佰仕电动车经销部</t>
  </si>
  <si>
    <t>宝鸡市金台区好再来电动车修理部</t>
  </si>
  <si>
    <t>宝鸡市金台区恒胜摩托车配件经营部</t>
  </si>
  <si>
    <t>宝鸡市金台区杨涛修理行</t>
  </si>
  <si>
    <t>宝鸡市渭滨区锋创新日电动车经销部（个体工商户)</t>
  </si>
  <si>
    <t>宝鸡市渭滨区隆战电动车经营部(个体工商户)</t>
  </si>
  <si>
    <t>宝鸡市渭滨区顺源达电动车经销部</t>
  </si>
  <si>
    <t>宝鸡市渭滨区友强电动车经销部（个体工商户）</t>
  </si>
  <si>
    <t>宝鸡市永程机车配套服务有限公司</t>
  </si>
  <si>
    <t>宝鸡腾达和盛车业有限责任公司</t>
  </si>
  <si>
    <t>宝鸡渭滨区阳合城电动车经销部</t>
  </si>
  <si>
    <t>宝鸡小毛驴电动车科技有限公司</t>
  </si>
  <si>
    <t>宝鸡兴佰仕摩托车销售有限
公司</t>
  </si>
  <si>
    <t>宝鸡郑全顺车辆销售有限公司</t>
  </si>
  <si>
    <t>宝鸡众晟鼎盛商贸有限公司</t>
  </si>
  <si>
    <t>凤县双石铺镇君泽车行</t>
  </si>
  <si>
    <t>凤翔绿通车业有限公司</t>
  </si>
  <si>
    <t>凤翔县南环路安达车行</t>
  </si>
  <si>
    <t>凤翔县西关晓卫车行</t>
  </si>
  <si>
    <t>扶风县华兴电动车经营部</t>
  </si>
  <si>
    <t>扶风县杏林镇强强车行</t>
  </si>
  <si>
    <t>麟游县绿顺车行</t>
  </si>
  <si>
    <t>陇县鸿派电动车行</t>
  </si>
  <si>
    <t>眉县金渠镇斐强摩托车修理部</t>
  </si>
  <si>
    <t>眉县首善街道逐风电动车行</t>
  </si>
  <si>
    <t>岐山县蔡家坡景辉摩托车配件店</t>
  </si>
  <si>
    <t>岐山县蔡家坡渭北西路爱车电动车销售中心</t>
  </si>
  <si>
    <t>岐山县成照电动车行</t>
  </si>
  <si>
    <t>岐山县凤鸣一路行车行</t>
  </si>
  <si>
    <t>岐山县凤鸣镇新日专卖店</t>
  </si>
  <si>
    <t>岐山县美途电动车行</t>
  </si>
  <si>
    <t>岐山县小刀电动车店</t>
  </si>
  <si>
    <t>千阳县冠能亿发车行</t>
  </si>
  <si>
    <t>千阳县锐格亚电动车经营部</t>
  </si>
  <si>
    <t>千阳县小林摩托修理部</t>
  </si>
  <si>
    <t>陕西华硕驰远商贸有限公司</t>
  </si>
  <si>
    <t>陕西聚鑫鼎华商贸有限公司</t>
  </si>
  <si>
    <t>陕西鑫用商贸有限公司</t>
  </si>
  <si>
    <t>陕西予坤卓沃商贸有限公司</t>
  </si>
  <si>
    <t>陕西知恩赐商贸有限公司</t>
  </si>
  <si>
    <t>太白县新成物流有限责任公司</t>
  </si>
  <si>
    <t>合计</t>
  </si>
  <si>
    <t>宝鸡市电动自行车以旧换新补贴资金清算汇总表</t>
  </si>
  <si>
    <t>所属县区</t>
  </si>
  <si>
    <t>累计申请补贴(万元)</t>
  </si>
  <si>
    <t>审核通过补贴(万元)</t>
  </si>
  <si>
    <t>前七批总拨付金额（万元）</t>
  </si>
  <si>
    <t>本次
拨付资金（万元）</t>
  </si>
  <si>
    <t>开户行</t>
  </si>
  <si>
    <t>账户号码</t>
  </si>
  <si>
    <t>金台区</t>
  </si>
  <si>
    <t>中国工商银行股份有限公司宝鸡马营支行</t>
  </si>
  <si>
    <t>2603020809200021339</t>
  </si>
  <si>
    <t>宝鸡兴佰仕摩托车销售有限公司</t>
  </si>
  <si>
    <t>中国农业银行宝鸡东风路分理处</t>
  </si>
  <si>
    <t>26355801040007330</t>
  </si>
  <si>
    <t>2603020809200121251</t>
  </si>
  <si>
    <t>长安银行股份有限公司宝鸡东风佳园小微支行</t>
  </si>
  <si>
    <t>806022801421001067</t>
  </si>
  <si>
    <t>长安银行股份有限公司宝鸡科技支行</t>
  </si>
  <si>
    <t>806020101421003808</t>
  </si>
  <si>
    <t>兴业银行股份有限公司宝鸡分行</t>
  </si>
  <si>
    <t>458020100100193210</t>
  </si>
  <si>
    <t>中国工商银行股份有限公司宝鸡政府广场支行</t>
  </si>
  <si>
    <t>2603037309200158818</t>
  </si>
  <si>
    <t>2603037309200162638</t>
  </si>
  <si>
    <t>招商银行股份有限公司宝鸡金台大道支行</t>
  </si>
  <si>
    <t>918900643610771</t>
  </si>
  <si>
    <t>渭滨区</t>
  </si>
  <si>
    <t>中国农业银行宝鸡益门分理处</t>
  </si>
  <si>
    <t>26360301040007417</t>
  </si>
  <si>
    <t>中国工商银行股份有限公司宝鸡姜谭支行</t>
  </si>
  <si>
    <t>2603021109200052791</t>
  </si>
  <si>
    <t>中国邮政储蓄银行股份有限公司宝鸡开发区支行</t>
  </si>
  <si>
    <t>961035013000475797</t>
  </si>
  <si>
    <t>宝鸡市渭滨区阳合城电动车经销部</t>
  </si>
  <si>
    <t>961031013000371853</t>
  </si>
  <si>
    <t>2603021109200052818</t>
  </si>
  <si>
    <t>中国银行宝鸡清姜支行</t>
  </si>
  <si>
    <t>102899898529</t>
  </si>
  <si>
    <t>961037013000556709</t>
  </si>
  <si>
    <t>陈仓区</t>
  </si>
  <si>
    <t>中国工商银行股份有限公司宝鸡大庆路支行</t>
  </si>
  <si>
    <t>2603025309200052539</t>
  </si>
  <si>
    <t>中国建设银行股份有限公司宝鸡陈仓区新市南街支行</t>
  </si>
  <si>
    <t>61050162710900000489</t>
  </si>
  <si>
    <r>
      <rPr>
        <sz val="12"/>
        <rFont val="仿宋_GB2312"/>
        <charset val="134"/>
      </rPr>
      <t>宝鸡市陈仓区慕仪镇</t>
    </r>
    <r>
      <rPr>
        <sz val="12"/>
        <rFont val="宋体"/>
        <charset val="134"/>
      </rPr>
      <t>卲</t>
    </r>
    <r>
      <rPr>
        <sz val="12"/>
        <rFont val="仿宋_GB2312"/>
        <charset val="134"/>
      </rPr>
      <t>小林摩托车销售经销部</t>
    </r>
  </si>
  <si>
    <t>中国工商银行股份有限公司宝鸡陈仓区虢镇支行</t>
  </si>
  <si>
    <t>2603021509200173366</t>
  </si>
  <si>
    <t>中国工商银行股份有限公司宝鸡陈仓区支行</t>
  </si>
  <si>
    <t>2603021709200085338</t>
  </si>
  <si>
    <t>2603021709200118587</t>
  </si>
  <si>
    <t>凤翔区</t>
  </si>
  <si>
    <t>中国邮政储蓄银行股份有限公司凤翔县东大街支行</t>
  </si>
  <si>
    <t>961004010013810017</t>
  </si>
  <si>
    <t>长安银行股份有限公司凤翔县东湖小微支行</t>
  </si>
  <si>
    <t>806022701421000300</t>
  </si>
  <si>
    <t>中国工商银行股份有限公司宝鸡凤翔区南环路支行</t>
  </si>
  <si>
    <t>2603044209200089929</t>
  </si>
  <si>
    <t>陕西农村商业银行股份有限公司雍兴路分理处</t>
  </si>
  <si>
    <t>2703062201201000016821</t>
  </si>
  <si>
    <t>高新区</t>
  </si>
  <si>
    <t>陕西宝鸡渭滨农村商业银行股份有限公司新城支行</t>
  </si>
  <si>
    <t>2703015201201000148702</t>
  </si>
  <si>
    <t>陕西宝鸡渭滨农村商业银行股份有限公司八鱼支行</t>
  </si>
  <si>
    <t>2703014401201000090494</t>
  </si>
  <si>
    <t>中国农业银行股份有限公司宝鸡科技创新园支行</t>
  </si>
  <si>
    <t>26380401040007833</t>
  </si>
  <si>
    <t>中国工商银行有限公司宝鸡宝钛支行</t>
  </si>
  <si>
    <t>2603021909200075854</t>
  </si>
  <si>
    <t>岐山县</t>
  </si>
  <si>
    <t>中国农业银行股份有限公司岐山县凤鸣支行</t>
  </si>
  <si>
    <t>26315201040009254</t>
  </si>
  <si>
    <t>岐山农村商业银行蔡家坡支行</t>
  </si>
  <si>
    <t>2703051101201000088640</t>
  </si>
  <si>
    <t>中国农业银行股份有限公司岐山县五丈原分理处</t>
  </si>
  <si>
    <t>26315901040004847</t>
  </si>
  <si>
    <t>26315201040006920</t>
  </si>
  <si>
    <t>中国农业银行股份有限公司岐山县蔡家坡凤凰西路支行</t>
  </si>
  <si>
    <t>26316601040003919</t>
  </si>
  <si>
    <t>扶风县</t>
  </si>
  <si>
    <t>中国建设银行股份有限公司扶风县支行</t>
  </si>
  <si>
    <t>61050162740800000861</t>
  </si>
  <si>
    <t>眉县</t>
  </si>
  <si>
    <t>陕西眉县泰隆村镇银行营业部</t>
  </si>
  <si>
    <t>61620010201000002165</t>
  </si>
  <si>
    <t>中国银行股份有限公司眉县支行</t>
  </si>
  <si>
    <t>103293463292</t>
  </si>
  <si>
    <t>凤县</t>
  </si>
  <si>
    <t>中国工商银行有限公司凤县双石铺支行</t>
  </si>
  <si>
    <t>2603047109200017503</t>
  </si>
  <si>
    <t>千阳县</t>
  </si>
  <si>
    <t>陕西千阳农村商业银行股份有限公司文化路支行</t>
  </si>
  <si>
    <t>2703080301201000017326</t>
  </si>
  <si>
    <t>中国农业银行有限公司千阳县西大街支行</t>
  </si>
  <si>
    <t>26330401040003155</t>
  </si>
  <si>
    <t>陇县</t>
  </si>
  <si>
    <t>陕西陇县农村商业银行股份有限公司城区分理处</t>
  </si>
  <si>
    <t>2703092501201000039770</t>
  </si>
  <si>
    <t>太白县</t>
  </si>
  <si>
    <t>陕西太白农村商业银行股份有限公司城区支行</t>
  </si>
  <si>
    <t>2703110301201000034623</t>
  </si>
  <si>
    <t>麟游县</t>
  </si>
  <si>
    <t>麟游农商银行九成宫支行</t>
  </si>
  <si>
    <t>2703100801201000027926</t>
  </si>
  <si>
    <t>中国建设银行宝鸡中山东路支行</t>
  </si>
  <si>
    <t>61050162580800000530</t>
  </si>
  <si>
    <t>宝鸡高新技术产业开发区</t>
  </si>
  <si>
    <t>中国建设银行宝鸡政府广场支行</t>
  </si>
  <si>
    <t>61050162910100000543</t>
  </si>
  <si>
    <t>2603044209200057582</t>
  </si>
  <si>
    <t>中国工商银行股份有限公司岐山县蔡家坡开发区分理处</t>
  </si>
  <si>
    <t>2603045509200047631</t>
  </si>
  <si>
    <t>宝鸡市金台区好再来电动车修理部(个体工商户)</t>
  </si>
  <si>
    <t xml:space="preserve">中国农业银行股份有限公司宝鸡广元路支行
</t>
  </si>
  <si>
    <t>26360701040006345</t>
  </si>
  <si>
    <t>中国工商银行股份有限公司岐山县支行</t>
  </si>
  <si>
    <t>2603022709200117654</t>
  </si>
  <si>
    <t>陕西千阳农村商业银行股份有限公司燕伋路支行</t>
  </si>
  <si>
    <t>2703080401201000018098</t>
  </si>
  <si>
    <t>中国邮政储蓄银行股份有限公司扶风县支行</t>
  </si>
  <si>
    <t>961031013000379543</t>
  </si>
  <si>
    <t>总计</t>
  </si>
  <si>
    <t>备注</t>
  </si>
  <si>
    <t>需退款1500</t>
  </si>
  <si>
    <t>需退款1080</t>
  </si>
  <si>
    <t>麟游县金龙雅迪电动车行</t>
  </si>
  <si>
    <t>需退款2800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</si>
</sst>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  <numFmt numFmtId="178" formatCode="0.000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仿宋_GB2312"/>
      <charset val="134"/>
    </font>
    <font>
      <sz val="12"/>
      <color theme="1"/>
      <name val="仿宋_GB2312"/>
      <charset val="134"/>
    </font>
    <font>
      <b/>
      <sz val="11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name val="黑体"/>
      <charset val="134"/>
    </font>
    <font>
      <b/>
      <sz val="12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7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vertical="center" wrapText="1"/>
    </xf>
    <xf numFmtId="49" fontId="7" fillId="0" borderId="0" xfId="0" applyNumberFormat="1" applyFont="1" applyFill="1" applyAlignment="1">
      <alignment vertical="center" wrapText="1" shrinkToFit="1"/>
    </xf>
    <xf numFmtId="49" fontId="6" fillId="0" borderId="0" xfId="0" applyNumberFormat="1" applyFont="1" applyFill="1" applyAlignment="1">
      <alignment vertical="center" wrapText="1"/>
    </xf>
    <xf numFmtId="49" fontId="0" fillId="0" borderId="0" xfId="0" applyNumberFormat="1" applyFill="1" applyAlignment="1">
      <alignment horizontal="left" vertical="center" wrapText="1"/>
    </xf>
    <xf numFmtId="176" fontId="0" fillId="0" borderId="0" xfId="0" applyNumberFormat="1" applyFill="1" applyAlignment="1">
      <alignment vertical="center" wrapText="1"/>
    </xf>
    <xf numFmtId="177" fontId="0" fillId="0" borderId="0" xfId="0" applyNumberFormat="1" applyFill="1" applyAlignment="1">
      <alignment vertical="center" wrapText="1"/>
    </xf>
    <xf numFmtId="178" fontId="0" fillId="0" borderId="0" xfId="0" applyNumberFormat="1" applyFill="1" applyAlignment="1">
      <alignment vertical="center" wrapText="1"/>
    </xf>
    <xf numFmtId="49" fontId="8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177" fontId="8" fillId="0" borderId="0" xfId="0" applyNumberFormat="1" applyFont="1" applyFill="1" applyAlignment="1">
      <alignment horizontal="center" vertical="center" wrapText="1"/>
    </xf>
    <xf numFmtId="178" fontId="8" fillId="0" borderId="0" xfId="0" applyNumberFormat="1" applyFont="1" applyFill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49" fontId="9" fillId="0" borderId="1" xfId="0" applyNumberFormat="1" applyFont="1" applyFill="1" applyBorder="1" applyAlignment="1">
      <alignment horizontal="center" vertical="center" wrapText="1" shrinkToFi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 wrapText="1"/>
    </xf>
    <xf numFmtId="176" fontId="10" fillId="0" borderId="0" xfId="0" applyNumberFormat="1" applyFont="1" applyFill="1" applyAlignment="1">
      <alignment horizontal="center" vertical="center" wrapText="1"/>
    </xf>
    <xf numFmtId="177" fontId="10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178" fontId="10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vertical="center" wrapText="1"/>
    </xf>
    <xf numFmtId="49" fontId="5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3/relationships/customStorage" Target="customStorage/customStorage.xml"/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0005;&#21160;&#36710;&#39044;&#25320;&#36164;&#37329;\&#31532;&#20843;&#25209;\&#30005;&#21160;&#33258;&#34892;&#36710;&#20197;&#26087;&#25442;&#26032;&#39044;&#25320;(&#31532;&#20843;&#25209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支付宝数据"/>
      <sheetName val="第七批（最终表）"/>
      <sheetName val="第八批"/>
      <sheetName val="审核数据"/>
      <sheetName val="退款企业"/>
    </sheetNames>
    <sheetDataSet>
      <sheetData sheetId="0"/>
      <sheetData sheetId="1"/>
      <sheetData sheetId="2"/>
      <sheetData sheetId="3">
        <row r="3">
          <cell r="B3" t="str">
            <v>销售企业名称</v>
          </cell>
        </row>
        <row r="3">
          <cell r="E3" t="str">
            <v>补贴金额(元)</v>
          </cell>
        </row>
        <row r="4">
          <cell r="B4" t="str">
            <v>宝鸡茶非速迪商贸有限公司</v>
          </cell>
        </row>
        <row r="4">
          <cell r="E4">
            <v>66200</v>
          </cell>
        </row>
        <row r="5">
          <cell r="B5" t="str">
            <v>宝鸡电波兔电动车科技有限公司</v>
          </cell>
        </row>
        <row r="5">
          <cell r="E5">
            <v>500</v>
          </cell>
        </row>
        <row r="6">
          <cell r="B6" t="str">
            <v>宝鸡高新开发区顺兴车行</v>
          </cell>
        </row>
        <row r="6">
          <cell r="E6">
            <v>42600</v>
          </cell>
        </row>
        <row r="7">
          <cell r="B7" t="str">
            <v>宝鸡高新开发区小明电动车专卖店</v>
          </cell>
        </row>
        <row r="7">
          <cell r="E7">
            <v>88900</v>
          </cell>
        </row>
        <row r="8">
          <cell r="B8" t="str">
            <v>宝鸡市陈仓区车站鼎盛九州车行</v>
          </cell>
        </row>
        <row r="8">
          <cell r="E8">
            <v>16700</v>
          </cell>
        </row>
        <row r="9">
          <cell r="B9" t="str">
            <v>宝鸡市陈仓区车站绿洲车行</v>
          </cell>
        </row>
        <row r="9">
          <cell r="E9">
            <v>37500</v>
          </cell>
        </row>
        <row r="10">
          <cell r="B10" t="str">
            <v>宝鸡市陈仓区车站顺达车行</v>
          </cell>
        </row>
        <row r="10">
          <cell r="E10">
            <v>149700</v>
          </cell>
        </row>
        <row r="11">
          <cell r="B11" t="str">
            <v>宝鸡市陈仓区慕仪镇卲小林摩托车销售经销部</v>
          </cell>
        </row>
        <row r="11">
          <cell r="E11">
            <v>74000</v>
          </cell>
        </row>
        <row r="12">
          <cell r="B12" t="str">
            <v>宝鸡市高新区符师傅电配行</v>
          </cell>
        </row>
        <row r="12">
          <cell r="E12">
            <v>21500</v>
          </cell>
        </row>
        <row r="13">
          <cell r="B13" t="str">
            <v>宝鸡市高新区昊毅电动车行</v>
          </cell>
        </row>
        <row r="13">
          <cell r="E13">
            <v>34200</v>
          </cell>
        </row>
        <row r="14">
          <cell r="B14" t="str">
            <v>宝鸡市高新区晴兰昊车行</v>
          </cell>
        </row>
        <row r="14">
          <cell r="E14">
            <v>95600</v>
          </cell>
        </row>
        <row r="15">
          <cell r="B15" t="str">
            <v>宝鸡市华隆摩托车有限公司</v>
          </cell>
        </row>
        <row r="15">
          <cell r="E15">
            <v>530900</v>
          </cell>
        </row>
        <row r="16">
          <cell r="B16" t="str">
            <v>宝鸡市金台区达佰仕电动车经销部</v>
          </cell>
        </row>
        <row r="16">
          <cell r="E16">
            <v>69500</v>
          </cell>
        </row>
        <row r="17">
          <cell r="B17" t="str">
            <v>宝鸡市金台区好再来电动车修理部</v>
          </cell>
        </row>
        <row r="17">
          <cell r="E17">
            <v>2600</v>
          </cell>
        </row>
        <row r="18">
          <cell r="B18" t="str">
            <v>宝鸡市金台区恒胜摩托车配件经营部</v>
          </cell>
        </row>
        <row r="18">
          <cell r="E18">
            <v>31200</v>
          </cell>
        </row>
        <row r="19">
          <cell r="B19" t="str">
            <v>宝鸡市金台区杨涛修理行</v>
          </cell>
        </row>
        <row r="19">
          <cell r="E19">
            <v>48700</v>
          </cell>
        </row>
        <row r="20">
          <cell r="B20" t="str">
            <v>宝鸡市渭滨区锋创新日电动车经销部（个体工商户)</v>
          </cell>
        </row>
        <row r="20">
          <cell r="E20">
            <v>66300</v>
          </cell>
        </row>
        <row r="21">
          <cell r="B21" t="str">
            <v>宝鸡市渭滨区隆战电动车经营部(个体工商户)</v>
          </cell>
        </row>
        <row r="21">
          <cell r="E21">
            <v>36500</v>
          </cell>
        </row>
        <row r="22">
          <cell r="B22" t="str">
            <v>宝鸡市渭滨区顺源达电动车经销部</v>
          </cell>
        </row>
        <row r="22">
          <cell r="E22">
            <v>67700</v>
          </cell>
        </row>
        <row r="23">
          <cell r="B23" t="str">
            <v>宝鸡市渭滨区友强电动车经销部（个体工商户）</v>
          </cell>
        </row>
        <row r="23">
          <cell r="E23">
            <v>141100</v>
          </cell>
        </row>
        <row r="24">
          <cell r="B24" t="str">
            <v>宝鸡市永程机车配套服务有限公司</v>
          </cell>
        </row>
        <row r="24">
          <cell r="E24">
            <v>92900</v>
          </cell>
        </row>
        <row r="25">
          <cell r="B25" t="str">
            <v>宝鸡腾达和盛车业有限责任公司</v>
          </cell>
        </row>
        <row r="25">
          <cell r="E25">
            <v>135700</v>
          </cell>
        </row>
        <row r="26">
          <cell r="B26" t="str">
            <v>宝鸡市渭滨区阳合城电动车经销部</v>
          </cell>
        </row>
        <row r="26">
          <cell r="E26">
            <v>62700</v>
          </cell>
        </row>
        <row r="27">
          <cell r="B27" t="str">
            <v>宝鸡小毛驴电动车科技有限公司</v>
          </cell>
        </row>
        <row r="27">
          <cell r="E27">
            <v>52500</v>
          </cell>
        </row>
        <row r="28">
          <cell r="B28" t="str">
            <v>宝鸡兴佰仕摩托车销售有限公司</v>
          </cell>
        </row>
        <row r="28">
          <cell r="E28">
            <v>526700</v>
          </cell>
        </row>
        <row r="29">
          <cell r="B29" t="str">
            <v>宝鸡郑全顺车辆销售有限公司</v>
          </cell>
        </row>
        <row r="29">
          <cell r="E29">
            <v>23700</v>
          </cell>
        </row>
        <row r="30">
          <cell r="B30" t="str">
            <v>宝鸡众晟鼎盛商贸有限公司</v>
          </cell>
        </row>
        <row r="30">
          <cell r="E30">
            <v>33900</v>
          </cell>
        </row>
        <row r="31">
          <cell r="B31" t="str">
            <v>凤县双石铺镇君泽车行</v>
          </cell>
        </row>
        <row r="31">
          <cell r="E31">
            <v>4500</v>
          </cell>
        </row>
        <row r="32">
          <cell r="B32" t="str">
            <v>凤翔绿通车业有限公司</v>
          </cell>
        </row>
        <row r="32">
          <cell r="E32">
            <v>17000</v>
          </cell>
        </row>
        <row r="33">
          <cell r="B33" t="str">
            <v>凤翔县南环路安达车行</v>
          </cell>
        </row>
        <row r="33">
          <cell r="E33">
            <v>60400</v>
          </cell>
        </row>
        <row r="34">
          <cell r="B34" t="str">
            <v>凤翔县西关晓卫车行</v>
          </cell>
        </row>
        <row r="34">
          <cell r="E34">
            <v>51100</v>
          </cell>
        </row>
        <row r="35">
          <cell r="B35" t="str">
            <v>扶风县华兴电动车经营部</v>
          </cell>
        </row>
        <row r="35">
          <cell r="E35">
            <v>20000</v>
          </cell>
        </row>
        <row r="36">
          <cell r="B36" t="str">
            <v>扶风县杏林镇强强车行</v>
          </cell>
        </row>
        <row r="36">
          <cell r="E36">
            <v>1500</v>
          </cell>
        </row>
        <row r="37">
          <cell r="B37" t="str">
            <v>麟游县绿顺车行</v>
          </cell>
        </row>
        <row r="37">
          <cell r="E37">
            <v>19600</v>
          </cell>
        </row>
        <row r="38">
          <cell r="B38" t="str">
            <v>陇县鸿派电动车行</v>
          </cell>
        </row>
        <row r="38">
          <cell r="E38">
            <v>14200</v>
          </cell>
        </row>
        <row r="39">
          <cell r="B39" t="str">
            <v>眉县金渠镇斐强摩托车修理部</v>
          </cell>
        </row>
        <row r="39">
          <cell r="E39">
            <v>37500</v>
          </cell>
        </row>
        <row r="40">
          <cell r="B40" t="str">
            <v>眉县首善街道逐风电动车行</v>
          </cell>
        </row>
        <row r="40">
          <cell r="E40">
            <v>85200</v>
          </cell>
        </row>
        <row r="41">
          <cell r="B41" t="str">
            <v>岐山县蔡家坡景辉摩托车配件店</v>
          </cell>
        </row>
        <row r="41">
          <cell r="E41">
            <v>15200</v>
          </cell>
        </row>
        <row r="42">
          <cell r="B42" t="str">
            <v>岐山县蔡家坡渭北西路爱车电动车销售中心</v>
          </cell>
        </row>
        <row r="42">
          <cell r="E42">
            <v>24500</v>
          </cell>
        </row>
        <row r="43">
          <cell r="B43" t="str">
            <v>岐山县成照电动车行</v>
          </cell>
        </row>
        <row r="43">
          <cell r="E43">
            <v>62900</v>
          </cell>
        </row>
        <row r="44">
          <cell r="B44" t="str">
            <v>岐山县凤鸣一路行车行</v>
          </cell>
        </row>
        <row r="44">
          <cell r="E44">
            <v>1100</v>
          </cell>
        </row>
        <row r="45">
          <cell r="B45" t="str">
            <v>岐山县凤鸣镇新日专卖店</v>
          </cell>
        </row>
        <row r="45">
          <cell r="E45">
            <v>2600</v>
          </cell>
        </row>
        <row r="46">
          <cell r="B46" t="str">
            <v>岐山县美途电动车行</v>
          </cell>
        </row>
        <row r="46">
          <cell r="E46">
            <v>10100</v>
          </cell>
        </row>
        <row r="47">
          <cell r="B47" t="str">
            <v>岐山县小刀电动车店</v>
          </cell>
        </row>
        <row r="47">
          <cell r="E47">
            <v>14400</v>
          </cell>
        </row>
        <row r="48">
          <cell r="B48" t="str">
            <v>千阳县冠能亿发车行</v>
          </cell>
        </row>
        <row r="48">
          <cell r="E48">
            <v>127200</v>
          </cell>
        </row>
        <row r="49">
          <cell r="B49" t="str">
            <v>千阳县锐格亚电动车经营部</v>
          </cell>
        </row>
        <row r="49">
          <cell r="E49">
            <v>201200</v>
          </cell>
        </row>
        <row r="50">
          <cell r="B50" t="str">
            <v>千阳县小林摩托修理部</v>
          </cell>
        </row>
        <row r="50">
          <cell r="E50">
            <v>18300</v>
          </cell>
        </row>
        <row r="51">
          <cell r="B51" t="str">
            <v>陕西华硕驰远商贸有限公司</v>
          </cell>
        </row>
        <row r="51">
          <cell r="E51">
            <v>228500</v>
          </cell>
        </row>
        <row r="52">
          <cell r="B52" t="str">
            <v>陕西聚鑫鼎华商贸有限公司</v>
          </cell>
        </row>
        <row r="52">
          <cell r="E52">
            <v>313300</v>
          </cell>
        </row>
        <row r="53">
          <cell r="B53" t="str">
            <v>陕西鑫用商贸有限公司</v>
          </cell>
        </row>
        <row r="53">
          <cell r="E53">
            <v>19200</v>
          </cell>
        </row>
        <row r="54">
          <cell r="B54" t="str">
            <v>陕西予坤卓沃商贸有限公司</v>
          </cell>
        </row>
        <row r="54">
          <cell r="E54">
            <v>150800</v>
          </cell>
        </row>
        <row r="55">
          <cell r="B55" t="str">
            <v>陕西知恩赐商贸有限公司</v>
          </cell>
        </row>
        <row r="55">
          <cell r="E55">
            <v>175400</v>
          </cell>
        </row>
        <row r="56">
          <cell r="B56" t="str">
            <v>太白县新成物流有限责任公司</v>
          </cell>
        </row>
        <row r="56">
          <cell r="E56">
            <v>17000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6"/>
  <sheetViews>
    <sheetView workbookViewId="0">
      <selection activeCell="B20" sqref="B20"/>
    </sheetView>
  </sheetViews>
  <sheetFormatPr defaultColWidth="9" defaultRowHeight="13.5" outlineLevelCol="3"/>
  <cols>
    <col min="1" max="1" width="7.40833333333333" style="4" customWidth="1"/>
    <col min="2" max="2" width="46.7166666666667" style="4" customWidth="1"/>
    <col min="3" max="3" width="20.8" style="5" customWidth="1"/>
    <col min="4" max="4" width="19.0583333333333" style="6" customWidth="1"/>
    <col min="5" max="16378" width="9" style="3"/>
    <col min="16379" max="16384" width="9" style="7"/>
  </cols>
  <sheetData>
    <row r="1" s="1" customFormat="1" ht="48" customHeight="1" spans="1:4">
      <c r="A1" s="8" t="s">
        <v>0</v>
      </c>
      <c r="B1" s="8"/>
      <c r="C1" s="8"/>
      <c r="D1" s="9"/>
    </row>
    <row r="2" s="71" customFormat="1" ht="37" customHeight="1" spans="1:4">
      <c r="A2" s="24" t="s">
        <v>1</v>
      </c>
      <c r="B2" s="10" t="s">
        <v>2</v>
      </c>
      <c r="C2" s="10" t="s">
        <v>3</v>
      </c>
      <c r="D2" s="25" t="s">
        <v>4</v>
      </c>
    </row>
    <row r="3" ht="25" customHeight="1" spans="1:4">
      <c r="A3" s="14">
        <v>1</v>
      </c>
      <c r="B3" s="15" t="s">
        <v>5</v>
      </c>
      <c r="C3" s="14">
        <v>131</v>
      </c>
      <c r="D3" s="16">
        <v>66200</v>
      </c>
    </row>
    <row r="4" ht="25" customHeight="1" spans="1:4">
      <c r="A4" s="14">
        <v>2</v>
      </c>
      <c r="B4" s="15" t="s">
        <v>6</v>
      </c>
      <c r="C4" s="14">
        <v>1</v>
      </c>
      <c r="D4" s="16">
        <v>500</v>
      </c>
    </row>
    <row r="5" ht="25" customHeight="1" spans="1:4">
      <c r="A5" s="14">
        <v>3</v>
      </c>
      <c r="B5" s="15" t="s">
        <v>7</v>
      </c>
      <c r="C5" s="14">
        <v>85</v>
      </c>
      <c r="D5" s="16">
        <v>42600</v>
      </c>
    </row>
    <row r="6" ht="25" customHeight="1" spans="1:4">
      <c r="A6" s="14">
        <v>4</v>
      </c>
      <c r="B6" s="15" t="s">
        <v>8</v>
      </c>
      <c r="C6" s="14">
        <v>177</v>
      </c>
      <c r="D6" s="16">
        <v>88900</v>
      </c>
    </row>
    <row r="7" ht="25" customHeight="1" spans="1:4">
      <c r="A7" s="14">
        <v>5</v>
      </c>
      <c r="B7" s="15" t="s">
        <v>9</v>
      </c>
      <c r="C7" s="14">
        <v>33</v>
      </c>
      <c r="D7" s="16">
        <v>16700</v>
      </c>
    </row>
    <row r="8" ht="25" customHeight="1" spans="1:4">
      <c r="A8" s="14">
        <v>6</v>
      </c>
      <c r="B8" s="15" t="s">
        <v>10</v>
      </c>
      <c r="C8" s="14">
        <v>74</v>
      </c>
      <c r="D8" s="16">
        <v>37500</v>
      </c>
    </row>
    <row r="9" ht="25" customHeight="1" spans="1:4">
      <c r="A9" s="14">
        <v>7</v>
      </c>
      <c r="B9" s="15" t="s">
        <v>11</v>
      </c>
      <c r="C9" s="14">
        <v>298</v>
      </c>
      <c r="D9" s="16">
        <v>149700</v>
      </c>
    </row>
    <row r="10" ht="25" customHeight="1" spans="1:4">
      <c r="A10" s="14">
        <v>8</v>
      </c>
      <c r="B10" s="15" t="s">
        <v>12</v>
      </c>
      <c r="C10" s="14">
        <v>148</v>
      </c>
      <c r="D10" s="16">
        <v>74000</v>
      </c>
    </row>
    <row r="11" ht="25" customHeight="1" spans="1:4">
      <c r="A11" s="14">
        <v>9</v>
      </c>
      <c r="B11" s="15" t="s">
        <v>13</v>
      </c>
      <c r="C11" s="14">
        <v>43</v>
      </c>
      <c r="D11" s="16">
        <v>21500</v>
      </c>
    </row>
    <row r="12" ht="25" customHeight="1" spans="1:4">
      <c r="A12" s="14">
        <v>10</v>
      </c>
      <c r="B12" s="15" t="s">
        <v>14</v>
      </c>
      <c r="C12" s="14">
        <v>68</v>
      </c>
      <c r="D12" s="16">
        <v>34200</v>
      </c>
    </row>
    <row r="13" ht="25" customHeight="1" spans="1:4">
      <c r="A13" s="14">
        <v>11</v>
      </c>
      <c r="B13" s="15" t="s">
        <v>15</v>
      </c>
      <c r="C13" s="14">
        <v>190</v>
      </c>
      <c r="D13" s="16">
        <v>95600</v>
      </c>
    </row>
    <row r="14" ht="25" customHeight="1" spans="1:4">
      <c r="A14" s="14">
        <v>12</v>
      </c>
      <c r="B14" s="15" t="s">
        <v>16</v>
      </c>
      <c r="C14" s="14">
        <v>1045</v>
      </c>
      <c r="D14" s="16">
        <v>530900</v>
      </c>
    </row>
    <row r="15" ht="25" customHeight="1" spans="1:4">
      <c r="A15" s="14">
        <v>13</v>
      </c>
      <c r="B15" s="15" t="s">
        <v>17</v>
      </c>
      <c r="C15" s="14">
        <v>138</v>
      </c>
      <c r="D15" s="16">
        <v>69500</v>
      </c>
    </row>
    <row r="16" ht="25" customHeight="1" spans="1:4">
      <c r="A16" s="14">
        <v>14</v>
      </c>
      <c r="B16" s="15" t="s">
        <v>18</v>
      </c>
      <c r="C16" s="14">
        <v>5</v>
      </c>
      <c r="D16" s="16">
        <v>2600</v>
      </c>
    </row>
    <row r="17" ht="25" customHeight="1" spans="1:4">
      <c r="A17" s="14">
        <v>15</v>
      </c>
      <c r="B17" s="15" t="s">
        <v>19</v>
      </c>
      <c r="C17" s="14">
        <v>62</v>
      </c>
      <c r="D17" s="16">
        <v>31200</v>
      </c>
    </row>
    <row r="18" ht="25" customHeight="1" spans="1:4">
      <c r="A18" s="14">
        <v>16</v>
      </c>
      <c r="B18" s="15" t="s">
        <v>20</v>
      </c>
      <c r="C18" s="14">
        <v>96</v>
      </c>
      <c r="D18" s="16">
        <v>48700</v>
      </c>
    </row>
    <row r="19" ht="25" customHeight="1" spans="1:4">
      <c r="A19" s="14">
        <v>17</v>
      </c>
      <c r="B19" s="15" t="s">
        <v>21</v>
      </c>
      <c r="C19" s="14">
        <v>131</v>
      </c>
      <c r="D19" s="16">
        <v>66300</v>
      </c>
    </row>
    <row r="20" s="1" customFormat="1" ht="25" customHeight="1" spans="1:4">
      <c r="A20" s="14">
        <v>18</v>
      </c>
      <c r="B20" s="15" t="s">
        <v>22</v>
      </c>
      <c r="C20" s="14">
        <v>72</v>
      </c>
      <c r="D20" s="16">
        <v>36500</v>
      </c>
    </row>
    <row r="21" ht="25" customHeight="1" spans="1:4">
      <c r="A21" s="14">
        <v>19</v>
      </c>
      <c r="B21" s="15" t="s">
        <v>23</v>
      </c>
      <c r="C21" s="14">
        <v>135</v>
      </c>
      <c r="D21" s="16">
        <v>67700</v>
      </c>
    </row>
    <row r="22" ht="25" customHeight="1" spans="1:4">
      <c r="A22" s="14">
        <v>20</v>
      </c>
      <c r="B22" s="15" t="s">
        <v>24</v>
      </c>
      <c r="C22" s="14">
        <v>279</v>
      </c>
      <c r="D22" s="16">
        <v>141100</v>
      </c>
    </row>
    <row r="23" ht="25" customHeight="1" spans="1:4">
      <c r="A23" s="14">
        <v>21</v>
      </c>
      <c r="B23" s="15" t="s">
        <v>25</v>
      </c>
      <c r="C23" s="14">
        <v>185</v>
      </c>
      <c r="D23" s="16">
        <v>92900</v>
      </c>
    </row>
    <row r="24" ht="25" customHeight="1" spans="1:4">
      <c r="A24" s="14">
        <v>22</v>
      </c>
      <c r="B24" s="15" t="s">
        <v>26</v>
      </c>
      <c r="C24" s="14">
        <v>268</v>
      </c>
      <c r="D24" s="16">
        <v>135700</v>
      </c>
    </row>
    <row r="25" ht="25" customHeight="1" spans="1:4">
      <c r="A25" s="14">
        <v>23</v>
      </c>
      <c r="B25" s="15" t="s">
        <v>27</v>
      </c>
      <c r="C25" s="14">
        <v>124</v>
      </c>
      <c r="D25" s="16">
        <v>62700</v>
      </c>
    </row>
    <row r="26" ht="25" customHeight="1" spans="1:4">
      <c r="A26" s="14">
        <v>24</v>
      </c>
      <c r="B26" s="15" t="s">
        <v>28</v>
      </c>
      <c r="C26" s="14">
        <v>105</v>
      </c>
      <c r="D26" s="16">
        <v>52500</v>
      </c>
    </row>
    <row r="27" ht="25" customHeight="1" spans="1:4">
      <c r="A27" s="14">
        <v>25</v>
      </c>
      <c r="B27" s="15" t="s">
        <v>29</v>
      </c>
      <c r="C27" s="14">
        <v>1038</v>
      </c>
      <c r="D27" s="16">
        <v>526700</v>
      </c>
    </row>
    <row r="28" ht="25" customHeight="1" spans="1:4">
      <c r="A28" s="14">
        <v>26</v>
      </c>
      <c r="B28" s="15" t="s">
        <v>30</v>
      </c>
      <c r="C28" s="14">
        <v>47</v>
      </c>
      <c r="D28" s="16">
        <v>23700</v>
      </c>
    </row>
    <row r="29" ht="25" customHeight="1" spans="1:4">
      <c r="A29" s="14">
        <v>27</v>
      </c>
      <c r="B29" s="15" t="s">
        <v>31</v>
      </c>
      <c r="C29" s="14">
        <v>67</v>
      </c>
      <c r="D29" s="16">
        <v>33900</v>
      </c>
    </row>
    <row r="30" ht="25" customHeight="1" spans="1:4">
      <c r="A30" s="14">
        <v>28</v>
      </c>
      <c r="B30" s="15" t="s">
        <v>32</v>
      </c>
      <c r="C30" s="14">
        <v>9</v>
      </c>
      <c r="D30" s="16">
        <v>4500</v>
      </c>
    </row>
    <row r="31" ht="25" customHeight="1" spans="1:4">
      <c r="A31" s="14">
        <v>29</v>
      </c>
      <c r="B31" s="15" t="s">
        <v>33</v>
      </c>
      <c r="C31" s="14">
        <v>34</v>
      </c>
      <c r="D31" s="16">
        <v>17000</v>
      </c>
    </row>
    <row r="32" ht="25" customHeight="1" spans="1:4">
      <c r="A32" s="14">
        <v>30</v>
      </c>
      <c r="B32" s="15" t="s">
        <v>34</v>
      </c>
      <c r="C32" s="14">
        <v>120</v>
      </c>
      <c r="D32" s="16">
        <v>60400</v>
      </c>
    </row>
    <row r="33" ht="25" customHeight="1" spans="1:4">
      <c r="A33" s="14">
        <v>31</v>
      </c>
      <c r="B33" s="15" t="s">
        <v>35</v>
      </c>
      <c r="C33" s="14">
        <v>101</v>
      </c>
      <c r="D33" s="16">
        <v>51100</v>
      </c>
    </row>
    <row r="34" ht="25" customHeight="1" spans="1:4">
      <c r="A34" s="14">
        <v>32</v>
      </c>
      <c r="B34" s="15" t="s">
        <v>36</v>
      </c>
      <c r="C34" s="14">
        <v>40</v>
      </c>
      <c r="D34" s="16">
        <v>20000</v>
      </c>
    </row>
    <row r="35" ht="25" customHeight="1" spans="1:4">
      <c r="A35" s="14">
        <v>33</v>
      </c>
      <c r="B35" s="15" t="s">
        <v>37</v>
      </c>
      <c r="C35" s="14">
        <v>3</v>
      </c>
      <c r="D35" s="16">
        <v>1500</v>
      </c>
    </row>
    <row r="36" ht="25" customHeight="1" spans="1:4">
      <c r="A36" s="14">
        <v>34</v>
      </c>
      <c r="B36" s="15" t="s">
        <v>38</v>
      </c>
      <c r="C36" s="14">
        <v>39</v>
      </c>
      <c r="D36" s="16">
        <v>19600</v>
      </c>
    </row>
    <row r="37" ht="25" customHeight="1" spans="1:4">
      <c r="A37" s="14">
        <v>35</v>
      </c>
      <c r="B37" s="15" t="s">
        <v>39</v>
      </c>
      <c r="C37" s="14">
        <v>28</v>
      </c>
      <c r="D37" s="16">
        <v>14200</v>
      </c>
    </row>
    <row r="38" ht="25" customHeight="1" spans="1:4">
      <c r="A38" s="14">
        <v>36</v>
      </c>
      <c r="B38" s="15" t="s">
        <v>40</v>
      </c>
      <c r="C38" s="14">
        <v>75</v>
      </c>
      <c r="D38" s="16">
        <v>37500</v>
      </c>
    </row>
    <row r="39" ht="25" customHeight="1" spans="1:4">
      <c r="A39" s="14">
        <v>37</v>
      </c>
      <c r="B39" s="15" t="s">
        <v>41</v>
      </c>
      <c r="C39" s="14">
        <v>167</v>
      </c>
      <c r="D39" s="16">
        <v>85200</v>
      </c>
    </row>
    <row r="40" ht="25" customHeight="1" spans="1:4">
      <c r="A40" s="14">
        <v>38</v>
      </c>
      <c r="B40" s="15" t="s">
        <v>42</v>
      </c>
      <c r="C40" s="14">
        <v>30</v>
      </c>
      <c r="D40" s="16">
        <v>15200</v>
      </c>
    </row>
    <row r="41" ht="25" customHeight="1" spans="1:4">
      <c r="A41" s="14">
        <v>39</v>
      </c>
      <c r="B41" s="15" t="s">
        <v>43</v>
      </c>
      <c r="C41" s="14">
        <v>49</v>
      </c>
      <c r="D41" s="16">
        <v>24500</v>
      </c>
    </row>
    <row r="42" ht="25" customHeight="1" spans="1:4">
      <c r="A42" s="14">
        <v>40</v>
      </c>
      <c r="B42" s="15" t="s">
        <v>44</v>
      </c>
      <c r="C42" s="14">
        <v>124</v>
      </c>
      <c r="D42" s="16">
        <v>62900</v>
      </c>
    </row>
    <row r="43" ht="25" customHeight="1" spans="1:4">
      <c r="A43" s="14">
        <v>41</v>
      </c>
      <c r="B43" s="15" t="s">
        <v>45</v>
      </c>
      <c r="C43" s="14">
        <v>2</v>
      </c>
      <c r="D43" s="16">
        <v>1100</v>
      </c>
    </row>
    <row r="44" ht="25" customHeight="1" spans="1:4">
      <c r="A44" s="14">
        <v>42</v>
      </c>
      <c r="B44" s="15" t="s">
        <v>46</v>
      </c>
      <c r="C44" s="14">
        <v>5</v>
      </c>
      <c r="D44" s="16">
        <v>2600</v>
      </c>
    </row>
    <row r="45" ht="25" customHeight="1" spans="1:4">
      <c r="A45" s="14">
        <v>43</v>
      </c>
      <c r="B45" s="15" t="s">
        <v>47</v>
      </c>
      <c r="C45" s="14">
        <v>20</v>
      </c>
      <c r="D45" s="16">
        <v>10100</v>
      </c>
    </row>
    <row r="46" ht="25" customHeight="1" spans="1:4">
      <c r="A46" s="14">
        <v>44</v>
      </c>
      <c r="B46" s="15" t="s">
        <v>48</v>
      </c>
      <c r="C46" s="14">
        <v>28</v>
      </c>
      <c r="D46" s="16">
        <v>14400</v>
      </c>
    </row>
    <row r="47" ht="25" customHeight="1" spans="1:4">
      <c r="A47" s="14">
        <v>45</v>
      </c>
      <c r="B47" s="15" t="s">
        <v>49</v>
      </c>
      <c r="C47" s="14">
        <v>239</v>
      </c>
      <c r="D47" s="16">
        <v>127200</v>
      </c>
    </row>
    <row r="48" ht="25" customHeight="1" spans="1:4">
      <c r="A48" s="14">
        <v>46</v>
      </c>
      <c r="B48" s="15" t="s">
        <v>50</v>
      </c>
      <c r="C48" s="14">
        <v>388</v>
      </c>
      <c r="D48" s="16">
        <v>201200</v>
      </c>
    </row>
    <row r="49" ht="25" customHeight="1" spans="1:4">
      <c r="A49" s="14">
        <v>47</v>
      </c>
      <c r="B49" s="15" t="s">
        <v>51</v>
      </c>
      <c r="C49" s="14">
        <v>36</v>
      </c>
      <c r="D49" s="16">
        <v>18300</v>
      </c>
    </row>
    <row r="50" ht="25" customHeight="1" spans="1:4">
      <c r="A50" s="14">
        <v>48</v>
      </c>
      <c r="B50" s="15" t="s">
        <v>52</v>
      </c>
      <c r="C50" s="14">
        <v>455</v>
      </c>
      <c r="D50" s="16">
        <v>228500</v>
      </c>
    </row>
    <row r="51" ht="25" customHeight="1" spans="1:4">
      <c r="A51" s="14">
        <v>49</v>
      </c>
      <c r="B51" s="15" t="s">
        <v>53</v>
      </c>
      <c r="C51" s="14">
        <v>620</v>
      </c>
      <c r="D51" s="16">
        <v>313300</v>
      </c>
    </row>
    <row r="52" ht="25" customHeight="1" spans="1:4">
      <c r="A52" s="14">
        <v>50</v>
      </c>
      <c r="B52" s="15" t="s">
        <v>54</v>
      </c>
      <c r="C52" s="14">
        <v>38</v>
      </c>
      <c r="D52" s="16">
        <v>19200</v>
      </c>
    </row>
    <row r="53" ht="25" customHeight="1" spans="1:4">
      <c r="A53" s="14">
        <v>51</v>
      </c>
      <c r="B53" s="15" t="s">
        <v>55</v>
      </c>
      <c r="C53" s="14">
        <v>299</v>
      </c>
      <c r="D53" s="16">
        <v>150800</v>
      </c>
    </row>
    <row r="54" ht="25" customHeight="1" spans="1:4">
      <c r="A54" s="14">
        <v>52</v>
      </c>
      <c r="B54" s="15" t="s">
        <v>56</v>
      </c>
      <c r="C54" s="14">
        <v>343</v>
      </c>
      <c r="D54" s="16">
        <v>175400</v>
      </c>
    </row>
    <row r="55" ht="25" customHeight="1" spans="1:4">
      <c r="A55" s="14">
        <v>53</v>
      </c>
      <c r="B55" s="15" t="s">
        <v>57</v>
      </c>
      <c r="C55" s="14">
        <v>34</v>
      </c>
      <c r="D55" s="16">
        <v>17000</v>
      </c>
    </row>
    <row r="56" ht="25" customHeight="1" spans="1:4">
      <c r="A56" s="21" t="s">
        <v>58</v>
      </c>
      <c r="B56" s="23"/>
      <c r="C56" s="24">
        <v>8371</v>
      </c>
      <c r="D56" s="25">
        <v>4242700</v>
      </c>
    </row>
  </sheetData>
  <mergeCells count="2">
    <mergeCell ref="A1:D1"/>
    <mergeCell ref="A56:B56"/>
  </mergeCells>
  <pageMargins left="0.550694444444444" right="0.393055555555556" top="0.590277777777778" bottom="0.432638888888889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"/>
  <sheetViews>
    <sheetView topLeftCell="A9" workbookViewId="0">
      <selection activeCell="B29" sqref="B29"/>
    </sheetView>
  </sheetViews>
  <sheetFormatPr defaultColWidth="9" defaultRowHeight="22" customHeight="1"/>
  <cols>
    <col min="1" max="1" width="6.525" style="26" customWidth="1"/>
    <col min="2" max="2" width="28.875" style="29" customWidth="1"/>
    <col min="3" max="3" width="10.425" style="26" customWidth="1"/>
    <col min="4" max="4" width="19.375" style="30" customWidth="1"/>
    <col min="5" max="5" width="14.475" style="31" customWidth="1"/>
    <col min="6" max="6" width="13.625" style="32" customWidth="1"/>
    <col min="7" max="7" width="11.75" style="32" customWidth="1"/>
    <col min="8" max="8" width="12.75" style="32" customWidth="1"/>
    <col min="9" max="9" width="29.85" style="29" customWidth="1"/>
    <col min="10" max="10" width="26.875" style="26" customWidth="1"/>
    <col min="11" max="16384" width="9" style="26"/>
  </cols>
  <sheetData>
    <row r="1" s="26" customFormat="1" ht="50" customHeight="1" spans="1:10">
      <c r="A1" s="33" t="s">
        <v>59</v>
      </c>
      <c r="B1" s="33"/>
      <c r="C1" s="33"/>
      <c r="D1" s="34"/>
      <c r="E1" s="35"/>
      <c r="F1" s="36"/>
      <c r="G1" s="36"/>
      <c r="H1" s="36"/>
      <c r="I1" s="62"/>
      <c r="J1" s="33"/>
    </row>
    <row r="2" s="27" customFormat="1" ht="59" customHeight="1" spans="1:10">
      <c r="A2" s="37" t="s">
        <v>1</v>
      </c>
      <c r="B2" s="38" t="s">
        <v>2</v>
      </c>
      <c r="C2" s="38" t="s">
        <v>60</v>
      </c>
      <c r="D2" s="39" t="s">
        <v>61</v>
      </c>
      <c r="E2" s="40" t="s">
        <v>62</v>
      </c>
      <c r="F2" s="41" t="s">
        <v>63</v>
      </c>
      <c r="G2" s="41" t="s">
        <v>64</v>
      </c>
      <c r="H2" s="41" t="s">
        <v>64</v>
      </c>
      <c r="I2" s="63" t="s">
        <v>65</v>
      </c>
      <c r="J2" s="63" t="s">
        <v>66</v>
      </c>
    </row>
    <row r="3" s="28" customFormat="1" ht="35" customHeight="1" spans="1:10">
      <c r="A3" s="20">
        <v>1</v>
      </c>
      <c r="B3" s="42" t="s">
        <v>16</v>
      </c>
      <c r="C3" s="19" t="s">
        <v>67</v>
      </c>
      <c r="D3" s="43" cm="1">
        <f t="array" ref="D3">LOOKUP(1,0/FIND([1]审核数据!$B$3:$B$56,B3),[1]审核数据!$E$3:$E$56)</f>
        <v>530900</v>
      </c>
      <c r="E3" s="44">
        <f t="shared" ref="E3:E53" si="0">D3/10000</f>
        <v>53.09</v>
      </c>
      <c r="F3" s="45">
        <v>42.472</v>
      </c>
      <c r="G3" s="44">
        <f t="shared" ref="G3:G53" si="1">E3-F3</f>
        <v>10.618</v>
      </c>
      <c r="H3" s="45">
        <v>10.618</v>
      </c>
      <c r="I3" s="42" t="s">
        <v>68</v>
      </c>
      <c r="J3" s="19" t="s">
        <v>69</v>
      </c>
    </row>
    <row r="4" s="28" customFormat="1" ht="35" customHeight="1" spans="1:10">
      <c r="A4" s="20">
        <v>2</v>
      </c>
      <c r="B4" s="42" t="s">
        <v>70</v>
      </c>
      <c r="C4" s="19" t="s">
        <v>67</v>
      </c>
      <c r="D4" s="43" cm="1">
        <f t="array" ref="D4">LOOKUP(1,0/FIND([1]审核数据!$B$3:$B$56,B4),[1]审核数据!$E$3:$E$56)</f>
        <v>526700</v>
      </c>
      <c r="E4" s="44">
        <f t="shared" si="0"/>
        <v>52.67</v>
      </c>
      <c r="F4" s="44">
        <v>42.136</v>
      </c>
      <c r="G4" s="44">
        <f t="shared" si="1"/>
        <v>10.534</v>
      </c>
      <c r="H4" s="44">
        <v>10.534</v>
      </c>
      <c r="I4" s="42" t="s">
        <v>71</v>
      </c>
      <c r="J4" s="72" t="s">
        <v>72</v>
      </c>
    </row>
    <row r="5" s="28" customFormat="1" ht="35" customHeight="1" spans="1:10">
      <c r="A5" s="20">
        <v>3</v>
      </c>
      <c r="B5" s="42" t="s">
        <v>53</v>
      </c>
      <c r="C5" s="19" t="s">
        <v>67</v>
      </c>
      <c r="D5" s="43" cm="1">
        <f t="array" ref="D5">LOOKUP(1,0/FIND([1]审核数据!$B$3:$B$56,B5),[1]审核数据!$E$3:$E$56)</f>
        <v>313300</v>
      </c>
      <c r="E5" s="44">
        <f t="shared" si="0"/>
        <v>31.33</v>
      </c>
      <c r="F5" s="44">
        <v>25.064</v>
      </c>
      <c r="G5" s="44">
        <f t="shared" si="1"/>
        <v>6.266</v>
      </c>
      <c r="H5" s="44">
        <v>6.266</v>
      </c>
      <c r="I5" s="42" t="s">
        <v>68</v>
      </c>
      <c r="J5" s="19" t="s">
        <v>73</v>
      </c>
    </row>
    <row r="6" s="28" customFormat="1" ht="35" customHeight="1" spans="1:10">
      <c r="A6" s="20">
        <v>4</v>
      </c>
      <c r="B6" s="42" t="s">
        <v>55</v>
      </c>
      <c r="C6" s="19" t="s">
        <v>67</v>
      </c>
      <c r="D6" s="43" cm="1">
        <f t="array" ref="D6">LOOKUP(1,0/FIND([1]审核数据!$B$3:$B$56,B6),[1]审核数据!$E$3:$E$56)</f>
        <v>150800</v>
      </c>
      <c r="E6" s="44">
        <f t="shared" si="0"/>
        <v>15.08</v>
      </c>
      <c r="F6" s="44">
        <v>12.112</v>
      </c>
      <c r="G6" s="44">
        <f t="shared" si="1"/>
        <v>2.968</v>
      </c>
      <c r="H6" s="44">
        <v>2.968</v>
      </c>
      <c r="I6" s="42" t="s">
        <v>74</v>
      </c>
      <c r="J6" s="19" t="s">
        <v>75</v>
      </c>
    </row>
    <row r="7" s="28" customFormat="1" ht="35" customHeight="1" spans="1:10">
      <c r="A7" s="20">
        <v>5</v>
      </c>
      <c r="B7" s="42" t="s">
        <v>25</v>
      </c>
      <c r="C7" s="19" t="s">
        <v>67</v>
      </c>
      <c r="D7" s="43" cm="1">
        <f t="array" ref="D7">LOOKUP(1,0/FIND([1]审核数据!$B$3:$B$56,B7),[1]审核数据!$E$3:$E$56)</f>
        <v>92900</v>
      </c>
      <c r="E7" s="44">
        <f t="shared" si="0"/>
        <v>9.29</v>
      </c>
      <c r="F7" s="44">
        <v>7.52</v>
      </c>
      <c r="G7" s="44">
        <f t="shared" si="1"/>
        <v>1.77</v>
      </c>
      <c r="H7" s="44">
        <v>1.77</v>
      </c>
      <c r="I7" s="42" t="s">
        <v>76</v>
      </c>
      <c r="J7" s="19" t="s">
        <v>77</v>
      </c>
    </row>
    <row r="8" s="28" customFormat="1" ht="35" customHeight="1" spans="1:10">
      <c r="A8" s="20">
        <v>6</v>
      </c>
      <c r="B8" s="42" t="s">
        <v>5</v>
      </c>
      <c r="C8" s="19" t="s">
        <v>67</v>
      </c>
      <c r="D8" s="43" cm="1">
        <f t="array" ref="D8">LOOKUP(1,0/FIND([1]审核数据!$B$3:$B$56,B8),[1]审核数据!$E$3:$E$56)</f>
        <v>66200</v>
      </c>
      <c r="E8" s="44">
        <f t="shared" si="0"/>
        <v>6.62</v>
      </c>
      <c r="F8" s="44">
        <v>5.336</v>
      </c>
      <c r="G8" s="44">
        <f t="shared" si="1"/>
        <v>1.284</v>
      </c>
      <c r="H8" s="44">
        <v>1.284</v>
      </c>
      <c r="I8" s="42" t="s">
        <v>78</v>
      </c>
      <c r="J8" s="72" t="s">
        <v>79</v>
      </c>
    </row>
    <row r="9" s="28" customFormat="1" ht="35" customHeight="1" spans="1:10">
      <c r="A9" s="20">
        <v>7</v>
      </c>
      <c r="B9" s="42" t="s">
        <v>17</v>
      </c>
      <c r="C9" s="19" t="s">
        <v>67</v>
      </c>
      <c r="D9" s="43" cm="1">
        <f t="array" ref="D9">LOOKUP(1,0/FIND([1]审核数据!$B$3:$B$56,B9),[1]审核数据!$E$3:$E$56)</f>
        <v>69500</v>
      </c>
      <c r="E9" s="44">
        <f t="shared" si="0"/>
        <v>6.95</v>
      </c>
      <c r="F9" s="44">
        <v>5.56</v>
      </c>
      <c r="G9" s="44">
        <f t="shared" si="1"/>
        <v>1.39</v>
      </c>
      <c r="H9" s="44">
        <v>1.39</v>
      </c>
      <c r="I9" s="42" t="s">
        <v>80</v>
      </c>
      <c r="J9" s="19" t="s">
        <v>81</v>
      </c>
    </row>
    <row r="10" s="28" customFormat="1" ht="35" customHeight="1" spans="1:10">
      <c r="A10" s="20">
        <v>8</v>
      </c>
      <c r="B10" s="42" t="s">
        <v>20</v>
      </c>
      <c r="C10" s="19" t="s">
        <v>67</v>
      </c>
      <c r="D10" s="43" cm="1">
        <f t="array" ref="D10">LOOKUP(1,0/FIND([1]审核数据!$B$3:$B$56,B10),[1]审核数据!$E$3:$E$56)</f>
        <v>48700</v>
      </c>
      <c r="E10" s="44">
        <f t="shared" si="0"/>
        <v>4.87</v>
      </c>
      <c r="F10" s="44">
        <v>3.896</v>
      </c>
      <c r="G10" s="44">
        <f t="shared" si="1"/>
        <v>0.974</v>
      </c>
      <c r="H10" s="44">
        <v>0.974</v>
      </c>
      <c r="I10" s="42" t="s">
        <v>80</v>
      </c>
      <c r="J10" s="72" t="s">
        <v>82</v>
      </c>
    </row>
    <row r="11" s="28" customFormat="1" ht="35" customHeight="1" spans="1:10">
      <c r="A11" s="20">
        <v>9</v>
      </c>
      <c r="B11" s="42" t="s">
        <v>28</v>
      </c>
      <c r="C11" s="19" t="s">
        <v>67</v>
      </c>
      <c r="D11" s="43" cm="1">
        <f t="array" ref="D11">LOOKUP(1,0/FIND([1]审核数据!$B$3:$B$56,B11),[1]审核数据!$E$3:$E$56)</f>
        <v>52500</v>
      </c>
      <c r="E11" s="44">
        <f t="shared" si="0"/>
        <v>5.25</v>
      </c>
      <c r="F11" s="44">
        <v>4.2</v>
      </c>
      <c r="G11" s="44">
        <f t="shared" si="1"/>
        <v>1.05</v>
      </c>
      <c r="H11" s="44">
        <v>1.05</v>
      </c>
      <c r="I11" s="42" t="s">
        <v>83</v>
      </c>
      <c r="J11" s="72" t="s">
        <v>84</v>
      </c>
    </row>
    <row r="12" s="28" customFormat="1" ht="35" customHeight="1" spans="1:10">
      <c r="A12" s="20">
        <v>10</v>
      </c>
      <c r="B12" s="42" t="s">
        <v>56</v>
      </c>
      <c r="C12" s="19" t="s">
        <v>85</v>
      </c>
      <c r="D12" s="43" cm="1">
        <f t="array" ref="D12">LOOKUP(1,0/FIND([1]审核数据!$B$3:$B$56,B12),[1]审核数据!$E$3:$E$56)</f>
        <v>175400</v>
      </c>
      <c r="E12" s="44">
        <f t="shared" si="0"/>
        <v>17.54</v>
      </c>
      <c r="F12" s="44">
        <v>14.032</v>
      </c>
      <c r="G12" s="44">
        <f t="shared" si="1"/>
        <v>3.508</v>
      </c>
      <c r="H12" s="44">
        <v>3.508</v>
      </c>
      <c r="I12" s="42" t="s">
        <v>86</v>
      </c>
      <c r="J12" s="19" t="s">
        <v>87</v>
      </c>
    </row>
    <row r="13" s="28" customFormat="1" ht="35" customHeight="1" spans="1:10">
      <c r="A13" s="20">
        <v>11</v>
      </c>
      <c r="B13" s="42" t="s">
        <v>24</v>
      </c>
      <c r="C13" s="19" t="s">
        <v>85</v>
      </c>
      <c r="D13" s="43" cm="1">
        <f t="array" ref="D13">LOOKUP(1,0/FIND([1]审核数据!$B$3:$B$56,B13),[1]审核数据!$E$3:$E$56)</f>
        <v>141100</v>
      </c>
      <c r="E13" s="44">
        <f t="shared" si="0"/>
        <v>14.11</v>
      </c>
      <c r="F13" s="44">
        <v>11.288</v>
      </c>
      <c r="G13" s="44">
        <f t="shared" si="1"/>
        <v>2.822</v>
      </c>
      <c r="H13" s="44">
        <v>2.822</v>
      </c>
      <c r="I13" s="42" t="s">
        <v>88</v>
      </c>
      <c r="J13" s="72" t="s">
        <v>89</v>
      </c>
    </row>
    <row r="14" s="28" customFormat="1" ht="35" customHeight="1" spans="1:10">
      <c r="A14" s="20">
        <v>12</v>
      </c>
      <c r="B14" s="42" t="s">
        <v>21</v>
      </c>
      <c r="C14" s="19" t="s">
        <v>85</v>
      </c>
      <c r="D14" s="43" cm="1">
        <f t="array" ref="D14">LOOKUP(1,0/FIND([1]审核数据!$B$3:$B$56,B14),[1]审核数据!$E$3:$E$56)</f>
        <v>66300</v>
      </c>
      <c r="E14" s="44">
        <f t="shared" si="0"/>
        <v>6.63</v>
      </c>
      <c r="F14" s="44">
        <v>5.304</v>
      </c>
      <c r="G14" s="44">
        <f t="shared" si="1"/>
        <v>1.326</v>
      </c>
      <c r="H14" s="44">
        <v>1.326</v>
      </c>
      <c r="I14" s="42" t="s">
        <v>90</v>
      </c>
      <c r="J14" s="72" t="s">
        <v>91</v>
      </c>
    </row>
    <row r="15" s="28" customFormat="1" ht="35" customHeight="1" spans="1:10">
      <c r="A15" s="20">
        <v>13</v>
      </c>
      <c r="B15" s="42" t="s">
        <v>92</v>
      </c>
      <c r="C15" s="19" t="s">
        <v>85</v>
      </c>
      <c r="D15" s="43" cm="1">
        <f t="array" ref="D15">LOOKUP(1,0/FIND([1]审核数据!$B$3:$B$56,B15),[1]审核数据!$E$3:$E$56)</f>
        <v>62700</v>
      </c>
      <c r="E15" s="44">
        <f t="shared" si="0"/>
        <v>6.27</v>
      </c>
      <c r="F15" s="44">
        <v>5.016</v>
      </c>
      <c r="G15" s="44">
        <f t="shared" si="1"/>
        <v>1.254</v>
      </c>
      <c r="H15" s="44">
        <v>1.254</v>
      </c>
      <c r="I15" s="42" t="s">
        <v>90</v>
      </c>
      <c r="J15" s="19" t="s">
        <v>93</v>
      </c>
    </row>
    <row r="16" s="28" customFormat="1" ht="35" customHeight="1" spans="1:10">
      <c r="A16" s="20">
        <v>14</v>
      </c>
      <c r="B16" s="42" t="s">
        <v>23</v>
      </c>
      <c r="C16" s="19" t="s">
        <v>85</v>
      </c>
      <c r="D16" s="43" cm="1">
        <f t="array" ref="D16">LOOKUP(1,0/FIND([1]审核数据!$B$3:$B$56,B16),[1]审核数据!$E$3:$E$56)</f>
        <v>67700</v>
      </c>
      <c r="E16" s="44">
        <f t="shared" si="0"/>
        <v>6.77</v>
      </c>
      <c r="F16" s="44">
        <v>5.416</v>
      </c>
      <c r="G16" s="44">
        <f t="shared" si="1"/>
        <v>1.354</v>
      </c>
      <c r="H16" s="44">
        <v>1.354</v>
      </c>
      <c r="I16" s="42" t="s">
        <v>88</v>
      </c>
      <c r="J16" s="19" t="s">
        <v>94</v>
      </c>
    </row>
    <row r="17" s="28" customFormat="1" ht="35" customHeight="1" spans="1:10">
      <c r="A17" s="20">
        <v>15</v>
      </c>
      <c r="B17" s="42" t="s">
        <v>31</v>
      </c>
      <c r="C17" s="19" t="s">
        <v>85</v>
      </c>
      <c r="D17" s="43" cm="1">
        <f t="array" ref="D17">LOOKUP(1,0/FIND([1]审核数据!$B$3:$B$56,B17),[1]审核数据!$E$3:$E$56)</f>
        <v>33900</v>
      </c>
      <c r="E17" s="44">
        <f t="shared" si="0"/>
        <v>3.39</v>
      </c>
      <c r="F17" s="44">
        <v>2.712</v>
      </c>
      <c r="G17" s="44">
        <f t="shared" si="1"/>
        <v>0.678</v>
      </c>
      <c r="H17" s="44">
        <v>0.678</v>
      </c>
      <c r="I17" s="42" t="s">
        <v>95</v>
      </c>
      <c r="J17" s="72" t="s">
        <v>96</v>
      </c>
    </row>
    <row r="18" s="28" customFormat="1" ht="35" customHeight="1" spans="1:10">
      <c r="A18" s="20">
        <v>16</v>
      </c>
      <c r="B18" s="42" t="s">
        <v>22</v>
      </c>
      <c r="C18" s="19" t="s">
        <v>85</v>
      </c>
      <c r="D18" s="43" cm="1">
        <f t="array" ref="D18">LOOKUP(1,0/FIND([1]审核数据!$B$3:$B$56,B18),[1]审核数据!$E$3:$E$56)</f>
        <v>36500</v>
      </c>
      <c r="E18" s="44">
        <f t="shared" si="0"/>
        <v>3.65</v>
      </c>
      <c r="F18" s="44">
        <v>2.92</v>
      </c>
      <c r="G18" s="44">
        <f t="shared" si="1"/>
        <v>0.73</v>
      </c>
      <c r="H18" s="44">
        <v>0.73</v>
      </c>
      <c r="I18" s="42" t="s">
        <v>90</v>
      </c>
      <c r="J18" s="72" t="s">
        <v>97</v>
      </c>
    </row>
    <row r="19" s="28" customFormat="1" ht="35" customHeight="1" spans="1:10">
      <c r="A19" s="20">
        <v>17</v>
      </c>
      <c r="B19" s="42" t="s">
        <v>52</v>
      </c>
      <c r="C19" s="19" t="s">
        <v>98</v>
      </c>
      <c r="D19" s="43" cm="1">
        <f t="array" ref="D19">LOOKUP(1,0/FIND([1]审核数据!$B$3:$B$56,B19),[1]审核数据!$E$3:$E$56)</f>
        <v>228500</v>
      </c>
      <c r="E19" s="44">
        <f t="shared" si="0"/>
        <v>22.85</v>
      </c>
      <c r="F19" s="44">
        <v>18.28</v>
      </c>
      <c r="G19" s="44">
        <f t="shared" si="1"/>
        <v>4.57</v>
      </c>
      <c r="H19" s="44">
        <v>4.57</v>
      </c>
      <c r="I19" s="42" t="s">
        <v>99</v>
      </c>
      <c r="J19" s="19" t="s">
        <v>100</v>
      </c>
    </row>
    <row r="20" s="28" customFormat="1" ht="35" customHeight="1" spans="1:10">
      <c r="A20" s="20">
        <v>18</v>
      </c>
      <c r="B20" s="42" t="s">
        <v>11</v>
      </c>
      <c r="C20" s="19" t="s">
        <v>98</v>
      </c>
      <c r="D20" s="43" cm="1">
        <f t="array" ref="D20">LOOKUP(1,0/FIND([1]审核数据!$B$3:$B$56,B20),[1]审核数据!$E$3:$E$56)</f>
        <v>149700</v>
      </c>
      <c r="E20" s="44">
        <f t="shared" si="0"/>
        <v>14.97</v>
      </c>
      <c r="F20" s="44">
        <v>11.976</v>
      </c>
      <c r="G20" s="44">
        <f t="shared" si="1"/>
        <v>2.994</v>
      </c>
      <c r="H20" s="44">
        <v>2.994</v>
      </c>
      <c r="I20" s="42" t="s">
        <v>101</v>
      </c>
      <c r="J20" s="72" t="s">
        <v>102</v>
      </c>
    </row>
    <row r="21" s="28" customFormat="1" ht="38" customHeight="1" spans="1:10">
      <c r="A21" s="20">
        <v>19</v>
      </c>
      <c r="B21" s="42" t="s">
        <v>103</v>
      </c>
      <c r="C21" s="19" t="s">
        <v>98</v>
      </c>
      <c r="D21" s="43" cm="1">
        <f t="array" ref="D21">LOOKUP(1,0/FIND([1]审核数据!$B$3:$B$56,B21),[1]审核数据!$E$3:$E$56)</f>
        <v>74000</v>
      </c>
      <c r="E21" s="44">
        <f t="shared" si="0"/>
        <v>7.4</v>
      </c>
      <c r="F21" s="44">
        <v>5.92</v>
      </c>
      <c r="G21" s="44">
        <f t="shared" si="1"/>
        <v>1.48</v>
      </c>
      <c r="H21" s="44">
        <v>1.48</v>
      </c>
      <c r="I21" s="42" t="s">
        <v>104</v>
      </c>
      <c r="J21" s="72" t="s">
        <v>105</v>
      </c>
    </row>
    <row r="22" s="28" customFormat="1" ht="35" customHeight="1" spans="1:10">
      <c r="A22" s="20">
        <v>20</v>
      </c>
      <c r="B22" s="42" t="s">
        <v>10</v>
      </c>
      <c r="C22" s="19" t="s">
        <v>98</v>
      </c>
      <c r="D22" s="43" cm="1">
        <f t="array" ref="D22">LOOKUP(1,0/FIND([1]审核数据!$B$3:$B$56,B22),[1]审核数据!$E$3:$E$56)</f>
        <v>37500</v>
      </c>
      <c r="E22" s="44">
        <f t="shared" si="0"/>
        <v>3.75</v>
      </c>
      <c r="F22" s="44">
        <v>3</v>
      </c>
      <c r="G22" s="44">
        <f t="shared" si="1"/>
        <v>0.75</v>
      </c>
      <c r="H22" s="44">
        <v>0.75</v>
      </c>
      <c r="I22" s="42" t="s">
        <v>106</v>
      </c>
      <c r="J22" s="72" t="s">
        <v>107</v>
      </c>
    </row>
    <row r="23" s="28" customFormat="1" ht="35" customHeight="1" spans="1:10">
      <c r="A23" s="20">
        <v>21</v>
      </c>
      <c r="B23" s="42" t="s">
        <v>9</v>
      </c>
      <c r="C23" s="19" t="s">
        <v>98</v>
      </c>
      <c r="D23" s="43" cm="1">
        <f t="array" ref="D23">LOOKUP(1,0/FIND([1]审核数据!$B$3:$B$56,B23),[1]审核数据!$E$3:$E$56)</f>
        <v>16700</v>
      </c>
      <c r="E23" s="44">
        <f t="shared" si="0"/>
        <v>1.67</v>
      </c>
      <c r="F23" s="44">
        <v>1.336</v>
      </c>
      <c r="G23" s="44">
        <f t="shared" si="1"/>
        <v>0.334</v>
      </c>
      <c r="H23" s="44">
        <v>0.334</v>
      </c>
      <c r="I23" s="42" t="s">
        <v>106</v>
      </c>
      <c r="J23" s="72" t="s">
        <v>108</v>
      </c>
    </row>
    <row r="24" s="28" customFormat="1" ht="35" customHeight="1" spans="1:10">
      <c r="A24" s="20">
        <v>22</v>
      </c>
      <c r="B24" s="42" t="s">
        <v>26</v>
      </c>
      <c r="C24" s="19" t="s">
        <v>109</v>
      </c>
      <c r="D24" s="43" cm="1">
        <f t="array" ref="D24">LOOKUP(1,0/FIND([1]审核数据!$B$3:$B$56,B24),[1]审核数据!$E$3:$E$56)</f>
        <v>135700</v>
      </c>
      <c r="E24" s="44">
        <f t="shared" si="0"/>
        <v>13.57</v>
      </c>
      <c r="F24" s="44">
        <v>10.896</v>
      </c>
      <c r="G24" s="44">
        <f t="shared" si="1"/>
        <v>2.674</v>
      </c>
      <c r="H24" s="44">
        <v>2.674</v>
      </c>
      <c r="I24" s="42" t="s">
        <v>110</v>
      </c>
      <c r="J24" s="72" t="s">
        <v>111</v>
      </c>
    </row>
    <row r="25" s="28" customFormat="1" ht="35" customHeight="1" spans="1:10">
      <c r="A25" s="20">
        <v>23</v>
      </c>
      <c r="B25" s="42" t="s">
        <v>35</v>
      </c>
      <c r="C25" s="19" t="s">
        <v>109</v>
      </c>
      <c r="D25" s="43" cm="1">
        <f t="array" ref="D25">LOOKUP(1,0/FIND([1]审核数据!$B$3:$B$56,B25),[1]审核数据!$E$3:$E$56)</f>
        <v>51100</v>
      </c>
      <c r="E25" s="44">
        <f t="shared" si="0"/>
        <v>5.11</v>
      </c>
      <c r="F25" s="44">
        <v>4.088</v>
      </c>
      <c r="G25" s="44">
        <f t="shared" si="1"/>
        <v>1.022</v>
      </c>
      <c r="H25" s="44">
        <v>1.022</v>
      </c>
      <c r="I25" s="42" t="s">
        <v>112</v>
      </c>
      <c r="J25" s="72" t="s">
        <v>113</v>
      </c>
    </row>
    <row r="26" s="28" customFormat="1" ht="35" customHeight="1" spans="1:10">
      <c r="A26" s="20">
        <v>24</v>
      </c>
      <c r="B26" s="42" t="s">
        <v>34</v>
      </c>
      <c r="C26" s="19" t="s">
        <v>109</v>
      </c>
      <c r="D26" s="43" cm="1">
        <f t="array" ref="D26">LOOKUP(1,0/FIND([1]审核数据!$B$3:$B$56,B26),[1]审核数据!$E$3:$E$56)</f>
        <v>60400</v>
      </c>
      <c r="E26" s="44">
        <f t="shared" si="0"/>
        <v>6.04</v>
      </c>
      <c r="F26" s="44">
        <v>4.832</v>
      </c>
      <c r="G26" s="44">
        <f t="shared" si="1"/>
        <v>1.208</v>
      </c>
      <c r="H26" s="44">
        <v>1.208</v>
      </c>
      <c r="I26" s="42" t="s">
        <v>114</v>
      </c>
      <c r="J26" s="72" t="s">
        <v>115</v>
      </c>
    </row>
    <row r="27" s="28" customFormat="1" ht="35" customHeight="1" spans="1:10">
      <c r="A27" s="20">
        <v>25</v>
      </c>
      <c r="B27" s="42" t="s">
        <v>54</v>
      </c>
      <c r="C27" s="19" t="s">
        <v>109</v>
      </c>
      <c r="D27" s="43" cm="1">
        <f t="array" ref="D27">LOOKUP(1,0/FIND([1]审核数据!$B$3:$B$56,B27),[1]审核数据!$E$3:$E$56)</f>
        <v>19200</v>
      </c>
      <c r="E27" s="44">
        <f t="shared" si="0"/>
        <v>1.92</v>
      </c>
      <c r="F27" s="44">
        <v>1.536</v>
      </c>
      <c r="G27" s="44">
        <f t="shared" si="1"/>
        <v>0.384</v>
      </c>
      <c r="H27" s="44">
        <v>0.384</v>
      </c>
      <c r="I27" s="42" t="s">
        <v>116</v>
      </c>
      <c r="J27" s="72" t="s">
        <v>117</v>
      </c>
    </row>
    <row r="28" s="28" customFormat="1" ht="35" customHeight="1" spans="1:10">
      <c r="A28" s="20">
        <v>26</v>
      </c>
      <c r="B28" s="42" t="s">
        <v>15</v>
      </c>
      <c r="C28" s="19" t="s">
        <v>118</v>
      </c>
      <c r="D28" s="43" cm="1">
        <f t="array" ref="D28">LOOKUP(1,0/FIND([1]审核数据!$B$3:$B$56,B28),[1]审核数据!$E$3:$E$56)</f>
        <v>95600</v>
      </c>
      <c r="E28" s="44">
        <f t="shared" si="0"/>
        <v>9.56</v>
      </c>
      <c r="F28" s="44">
        <v>7.648</v>
      </c>
      <c r="G28" s="44">
        <f t="shared" si="1"/>
        <v>1.912</v>
      </c>
      <c r="H28" s="44">
        <v>1.912</v>
      </c>
      <c r="I28" s="42" t="s">
        <v>119</v>
      </c>
      <c r="J28" s="72" t="s">
        <v>120</v>
      </c>
    </row>
    <row r="29" s="28" customFormat="1" ht="35" customHeight="1" spans="1:10">
      <c r="A29" s="20">
        <v>27</v>
      </c>
      <c r="B29" s="42" t="s">
        <v>8</v>
      </c>
      <c r="C29" s="19" t="s">
        <v>118</v>
      </c>
      <c r="D29" s="43" cm="1">
        <f t="array" ref="D29">LOOKUP(1,0/FIND([1]审核数据!$B$3:$B$56,B29),[1]审核数据!$E$3:$E$56)</f>
        <v>88900</v>
      </c>
      <c r="E29" s="44">
        <f t="shared" si="0"/>
        <v>8.89</v>
      </c>
      <c r="F29" s="44">
        <v>7.152</v>
      </c>
      <c r="G29" s="44">
        <f t="shared" si="1"/>
        <v>1.738</v>
      </c>
      <c r="H29" s="44">
        <v>1.738</v>
      </c>
      <c r="I29" s="42" t="s">
        <v>121</v>
      </c>
      <c r="J29" s="72" t="s">
        <v>122</v>
      </c>
    </row>
    <row r="30" s="28" customFormat="1" ht="35" customHeight="1" spans="1:10">
      <c r="A30" s="20">
        <v>28</v>
      </c>
      <c r="B30" s="42" t="s">
        <v>7</v>
      </c>
      <c r="C30" s="19" t="s">
        <v>118</v>
      </c>
      <c r="D30" s="43" cm="1">
        <f t="array" ref="D30">LOOKUP(1,0/FIND([1]审核数据!$B$3:$B$56,B30),[1]审核数据!$E$3:$E$56)</f>
        <v>42600</v>
      </c>
      <c r="E30" s="44">
        <f t="shared" si="0"/>
        <v>4.26</v>
      </c>
      <c r="F30" s="44">
        <v>3.408</v>
      </c>
      <c r="G30" s="44">
        <f t="shared" si="1"/>
        <v>0.852</v>
      </c>
      <c r="H30" s="44">
        <v>0.852</v>
      </c>
      <c r="I30" s="42" t="s">
        <v>123</v>
      </c>
      <c r="J30" s="19" t="s">
        <v>124</v>
      </c>
    </row>
    <row r="31" s="28" customFormat="1" ht="35" customHeight="1" spans="1:10">
      <c r="A31" s="20">
        <v>29</v>
      </c>
      <c r="B31" s="42" t="s">
        <v>13</v>
      </c>
      <c r="C31" s="19" t="s">
        <v>118</v>
      </c>
      <c r="D31" s="43" cm="1">
        <f t="array" ref="D31">LOOKUP(1,0/FIND([1]审核数据!$B$3:$B$56,B31),[1]审核数据!$E$3:$E$56)</f>
        <v>21500</v>
      </c>
      <c r="E31" s="44">
        <f t="shared" si="0"/>
        <v>2.15</v>
      </c>
      <c r="F31" s="44">
        <v>1.72</v>
      </c>
      <c r="G31" s="44">
        <f t="shared" si="1"/>
        <v>0.43</v>
      </c>
      <c r="H31" s="44">
        <v>0.43</v>
      </c>
      <c r="I31" s="42" t="s">
        <v>125</v>
      </c>
      <c r="J31" s="72" t="s">
        <v>126</v>
      </c>
    </row>
    <row r="32" s="28" customFormat="1" ht="35" customHeight="1" spans="1:10">
      <c r="A32" s="20">
        <v>30</v>
      </c>
      <c r="B32" s="42" t="s">
        <v>44</v>
      </c>
      <c r="C32" s="19" t="s">
        <v>127</v>
      </c>
      <c r="D32" s="43" cm="1">
        <f t="array" ref="D32">LOOKUP(1,0/FIND([1]审核数据!$B$3:$B$56,B32),[1]审核数据!$E$3:$E$56)</f>
        <v>62900</v>
      </c>
      <c r="E32" s="44">
        <f t="shared" si="0"/>
        <v>6.29</v>
      </c>
      <c r="F32" s="44">
        <v>5.032</v>
      </c>
      <c r="G32" s="44">
        <f t="shared" si="1"/>
        <v>1.258</v>
      </c>
      <c r="H32" s="44">
        <v>1.258</v>
      </c>
      <c r="I32" s="42" t="s">
        <v>128</v>
      </c>
      <c r="J32" s="19" t="s">
        <v>129</v>
      </c>
    </row>
    <row r="33" s="28" customFormat="1" ht="35" customHeight="1" spans="1:10">
      <c r="A33" s="20">
        <v>31</v>
      </c>
      <c r="B33" s="42" t="s">
        <v>43</v>
      </c>
      <c r="C33" s="19" t="s">
        <v>127</v>
      </c>
      <c r="D33" s="43" cm="1">
        <f t="array" ref="D33">LOOKUP(1,0/FIND([1]审核数据!$B$3:$B$56,B33),[1]审核数据!$E$3:$E$56)</f>
        <v>24500</v>
      </c>
      <c r="E33" s="44">
        <f t="shared" si="0"/>
        <v>2.45</v>
      </c>
      <c r="F33" s="44">
        <v>2.08</v>
      </c>
      <c r="G33" s="44">
        <f t="shared" si="1"/>
        <v>0.37</v>
      </c>
      <c r="H33" s="44">
        <v>0.37</v>
      </c>
      <c r="I33" s="42" t="s">
        <v>130</v>
      </c>
      <c r="J33" s="19" t="s">
        <v>131</v>
      </c>
    </row>
    <row r="34" s="28" customFormat="1" ht="35" customHeight="1" spans="1:10">
      <c r="A34" s="20">
        <v>32</v>
      </c>
      <c r="B34" s="42" t="s">
        <v>30</v>
      </c>
      <c r="C34" s="19" t="s">
        <v>127</v>
      </c>
      <c r="D34" s="43" cm="1">
        <f t="array" ref="D34">LOOKUP(1,0/FIND([1]审核数据!$B$3:$B$56,B34),[1]审核数据!$E$3:$E$56)</f>
        <v>23700</v>
      </c>
      <c r="E34" s="44">
        <f t="shared" si="0"/>
        <v>2.37</v>
      </c>
      <c r="F34" s="44">
        <v>1.896</v>
      </c>
      <c r="G34" s="44">
        <f t="shared" si="1"/>
        <v>0.474</v>
      </c>
      <c r="H34" s="44">
        <v>0.474</v>
      </c>
      <c r="I34" s="42" t="s">
        <v>132</v>
      </c>
      <c r="J34" s="19" t="s">
        <v>133</v>
      </c>
    </row>
    <row r="35" s="28" customFormat="1" ht="35" customHeight="1" spans="1:10">
      <c r="A35" s="20">
        <v>33</v>
      </c>
      <c r="B35" s="42" t="s">
        <v>48</v>
      </c>
      <c r="C35" s="19" t="s">
        <v>127</v>
      </c>
      <c r="D35" s="43" cm="1">
        <f t="array" ref="D35">LOOKUP(1,0/FIND([1]审核数据!$B$3:$B$56,B35),[1]审核数据!$E$3:$E$56)</f>
        <v>14400</v>
      </c>
      <c r="E35" s="44">
        <f t="shared" si="0"/>
        <v>1.44</v>
      </c>
      <c r="F35" s="44">
        <v>1.312</v>
      </c>
      <c r="G35" s="44">
        <f t="shared" si="1"/>
        <v>0.128</v>
      </c>
      <c r="H35" s="44">
        <v>0.128</v>
      </c>
      <c r="I35" s="42" t="s">
        <v>128</v>
      </c>
      <c r="J35" s="72" t="s">
        <v>134</v>
      </c>
    </row>
    <row r="36" s="28" customFormat="1" ht="35" customHeight="1" spans="1:10">
      <c r="A36" s="20">
        <v>34</v>
      </c>
      <c r="B36" s="42" t="s">
        <v>42</v>
      </c>
      <c r="C36" s="19" t="s">
        <v>127</v>
      </c>
      <c r="D36" s="43" cm="1">
        <f t="array" ref="D36">LOOKUP(1,0/FIND([1]审核数据!$B$3:$B$56,B36),[1]审核数据!$E$3:$E$56)</f>
        <v>15200</v>
      </c>
      <c r="E36" s="44">
        <f t="shared" si="0"/>
        <v>1.52</v>
      </c>
      <c r="F36" s="44">
        <v>1.216</v>
      </c>
      <c r="G36" s="44">
        <f t="shared" si="1"/>
        <v>0.304</v>
      </c>
      <c r="H36" s="44">
        <v>0.304</v>
      </c>
      <c r="I36" s="42" t="s">
        <v>135</v>
      </c>
      <c r="J36" s="19" t="s">
        <v>136</v>
      </c>
    </row>
    <row r="37" s="28" customFormat="1" ht="35" customHeight="1" spans="1:10">
      <c r="A37" s="20">
        <v>35</v>
      </c>
      <c r="B37" s="42" t="s">
        <v>36</v>
      </c>
      <c r="C37" s="19" t="s">
        <v>137</v>
      </c>
      <c r="D37" s="43" cm="1">
        <f t="array" ref="D37">LOOKUP(1,0/FIND([1]审核数据!$B$3:$B$56,B37),[1]审核数据!$E$3:$E$56)</f>
        <v>20000</v>
      </c>
      <c r="E37" s="44">
        <f t="shared" si="0"/>
        <v>2</v>
      </c>
      <c r="F37" s="44">
        <v>1.6</v>
      </c>
      <c r="G37" s="44">
        <f t="shared" si="1"/>
        <v>0.4</v>
      </c>
      <c r="H37" s="44">
        <v>0.4</v>
      </c>
      <c r="I37" s="42" t="s">
        <v>138</v>
      </c>
      <c r="J37" s="72" t="s">
        <v>139</v>
      </c>
    </row>
    <row r="38" s="28" customFormat="1" ht="35" customHeight="1" spans="1:10">
      <c r="A38" s="20">
        <v>36</v>
      </c>
      <c r="B38" s="42" t="s">
        <v>41</v>
      </c>
      <c r="C38" s="19" t="s">
        <v>140</v>
      </c>
      <c r="D38" s="43" cm="1">
        <f t="array" ref="D38">LOOKUP(1,0/FIND([1]审核数据!$B$3:$B$56,B38),[1]审核数据!$E$3:$E$56)</f>
        <v>85200</v>
      </c>
      <c r="E38" s="44">
        <f t="shared" si="0"/>
        <v>8.52</v>
      </c>
      <c r="F38" s="44">
        <v>6.816</v>
      </c>
      <c r="G38" s="44">
        <f t="shared" si="1"/>
        <v>1.704</v>
      </c>
      <c r="H38" s="44">
        <v>1.704</v>
      </c>
      <c r="I38" s="42" t="s">
        <v>141</v>
      </c>
      <c r="J38" s="19" t="s">
        <v>142</v>
      </c>
    </row>
    <row r="39" s="28" customFormat="1" ht="35" customHeight="1" spans="1:10">
      <c r="A39" s="20">
        <v>37</v>
      </c>
      <c r="B39" s="42" t="s">
        <v>40</v>
      </c>
      <c r="C39" s="19" t="s">
        <v>140</v>
      </c>
      <c r="D39" s="43" cm="1">
        <f t="array" ref="D39">LOOKUP(1,0/FIND([1]审核数据!$B$3:$B$56,B39),[1]审核数据!$E$3:$E$56)</f>
        <v>37500</v>
      </c>
      <c r="E39" s="44">
        <f t="shared" si="0"/>
        <v>3.75</v>
      </c>
      <c r="F39" s="44">
        <v>3</v>
      </c>
      <c r="G39" s="44">
        <f t="shared" si="1"/>
        <v>0.75</v>
      </c>
      <c r="H39" s="44">
        <v>0.75</v>
      </c>
      <c r="I39" s="42" t="s">
        <v>143</v>
      </c>
      <c r="J39" s="19" t="s">
        <v>144</v>
      </c>
    </row>
    <row r="40" s="28" customFormat="1" ht="35" customHeight="1" spans="1:10">
      <c r="A40" s="20">
        <v>38</v>
      </c>
      <c r="B40" s="42" t="s">
        <v>32</v>
      </c>
      <c r="C40" s="19" t="s">
        <v>145</v>
      </c>
      <c r="D40" s="43" cm="1">
        <f t="array" ref="D40">LOOKUP(1,0/FIND([1]审核数据!$B$3:$B$56,B40),[1]审核数据!$E$3:$E$56)</f>
        <v>4500</v>
      </c>
      <c r="E40" s="44">
        <f t="shared" si="0"/>
        <v>0.45</v>
      </c>
      <c r="F40" s="44">
        <v>0.36</v>
      </c>
      <c r="G40" s="44">
        <f t="shared" si="1"/>
        <v>0.09</v>
      </c>
      <c r="H40" s="45">
        <v>0.09</v>
      </c>
      <c r="I40" s="42" t="s">
        <v>146</v>
      </c>
      <c r="J40" s="72" t="s">
        <v>147</v>
      </c>
    </row>
    <row r="41" s="28" customFormat="1" ht="35" customHeight="1" spans="1:10">
      <c r="A41" s="20">
        <v>39</v>
      </c>
      <c r="B41" s="42" t="s">
        <v>49</v>
      </c>
      <c r="C41" s="19" t="s">
        <v>148</v>
      </c>
      <c r="D41" s="43" cm="1">
        <f t="array" ref="D41">LOOKUP(1,0/FIND([1]审核数据!$B$3:$B$56,B41),[1]审核数据!$E$3:$E$56)</f>
        <v>127200</v>
      </c>
      <c r="E41" s="44">
        <f t="shared" si="0"/>
        <v>12.72</v>
      </c>
      <c r="F41" s="44">
        <v>8.544</v>
      </c>
      <c r="G41" s="44">
        <f t="shared" si="1"/>
        <v>4.176</v>
      </c>
      <c r="H41" s="44">
        <v>4.176</v>
      </c>
      <c r="I41" s="42" t="s">
        <v>149</v>
      </c>
      <c r="J41" s="72" t="s">
        <v>150</v>
      </c>
    </row>
    <row r="42" s="28" customFormat="1" ht="35" customHeight="1" spans="1:10">
      <c r="A42" s="20">
        <v>40</v>
      </c>
      <c r="B42" s="42" t="s">
        <v>51</v>
      </c>
      <c r="C42" s="19" t="s">
        <v>148</v>
      </c>
      <c r="D42" s="43" cm="1">
        <f t="array" ref="D42">LOOKUP(1,0/FIND([1]审核数据!$B$3:$B$56,B42),[1]审核数据!$E$3:$E$56)</f>
        <v>18300</v>
      </c>
      <c r="E42" s="44">
        <f t="shared" si="0"/>
        <v>1.83</v>
      </c>
      <c r="F42" s="44">
        <v>1.592</v>
      </c>
      <c r="G42" s="44">
        <f t="shared" si="1"/>
        <v>0.238</v>
      </c>
      <c r="H42" s="44">
        <v>0.238</v>
      </c>
      <c r="I42" s="42" t="s">
        <v>151</v>
      </c>
      <c r="J42" s="72" t="s">
        <v>152</v>
      </c>
    </row>
    <row r="43" s="28" customFormat="1" ht="35" customHeight="1" spans="1:10">
      <c r="A43" s="20">
        <v>41</v>
      </c>
      <c r="B43" s="42" t="s">
        <v>39</v>
      </c>
      <c r="C43" s="19" t="s">
        <v>153</v>
      </c>
      <c r="D43" s="43" cm="1">
        <f t="array" ref="D43">LOOKUP(1,0/FIND([1]审核数据!$B$3:$B$56,B43),[1]审核数据!$E$3:$E$56)</f>
        <v>14200</v>
      </c>
      <c r="E43" s="44">
        <f t="shared" si="0"/>
        <v>1.42</v>
      </c>
      <c r="F43" s="44">
        <v>1.136</v>
      </c>
      <c r="G43" s="44">
        <f t="shared" si="1"/>
        <v>0.284</v>
      </c>
      <c r="H43" s="44">
        <v>0.284</v>
      </c>
      <c r="I43" s="42" t="s">
        <v>154</v>
      </c>
      <c r="J43" s="72" t="s">
        <v>155</v>
      </c>
    </row>
    <row r="44" s="28" customFormat="1" ht="35" customHeight="1" spans="1:10">
      <c r="A44" s="20">
        <v>42</v>
      </c>
      <c r="B44" s="42" t="s">
        <v>57</v>
      </c>
      <c r="C44" s="19" t="s">
        <v>156</v>
      </c>
      <c r="D44" s="43" cm="1">
        <f t="array" ref="D44">LOOKUP(1,0/FIND([1]审核数据!$B$3:$B$56,B44),[1]审核数据!$E$3:$E$56)</f>
        <v>17000</v>
      </c>
      <c r="E44" s="44">
        <f t="shared" si="0"/>
        <v>1.7</v>
      </c>
      <c r="F44" s="44">
        <v>1.36</v>
      </c>
      <c r="G44" s="44">
        <f t="shared" si="1"/>
        <v>0.34</v>
      </c>
      <c r="H44" s="44">
        <v>0.34</v>
      </c>
      <c r="I44" s="42" t="s">
        <v>157</v>
      </c>
      <c r="J44" s="72" t="s">
        <v>158</v>
      </c>
    </row>
    <row r="45" s="28" customFormat="1" ht="35" customHeight="1" spans="1:10">
      <c r="A45" s="20">
        <v>43</v>
      </c>
      <c r="B45" s="42" t="s">
        <v>38</v>
      </c>
      <c r="C45" s="19" t="s">
        <v>159</v>
      </c>
      <c r="D45" s="43" cm="1">
        <f t="array" ref="D45">LOOKUP(1,0/FIND([1]审核数据!$B$3:$B$56,B45),[1]审核数据!$E$3:$E$56)</f>
        <v>19600</v>
      </c>
      <c r="E45" s="44">
        <f t="shared" si="0"/>
        <v>1.96</v>
      </c>
      <c r="F45" s="44">
        <v>1.568</v>
      </c>
      <c r="G45" s="44">
        <f t="shared" si="1"/>
        <v>0.392</v>
      </c>
      <c r="H45" s="44">
        <v>0.392</v>
      </c>
      <c r="I45" s="42" t="s">
        <v>160</v>
      </c>
      <c r="J45" s="19" t="s">
        <v>161</v>
      </c>
    </row>
    <row r="46" s="28" customFormat="1" ht="35" customHeight="1" spans="1:10">
      <c r="A46" s="20">
        <v>44</v>
      </c>
      <c r="B46" s="42" t="s">
        <v>19</v>
      </c>
      <c r="C46" s="19" t="s">
        <v>67</v>
      </c>
      <c r="D46" s="43" cm="1">
        <f t="array" ref="D46">LOOKUP(1,0/FIND([1]审核数据!$B$3:$B$56,B46),[1]审核数据!$E$3:$E$56)</f>
        <v>31200</v>
      </c>
      <c r="E46" s="44">
        <f t="shared" si="0"/>
        <v>3.12</v>
      </c>
      <c r="F46" s="44">
        <v>2.536</v>
      </c>
      <c r="G46" s="44">
        <f t="shared" si="1"/>
        <v>0.584</v>
      </c>
      <c r="H46" s="44">
        <v>0.584</v>
      </c>
      <c r="I46" s="42" t="s">
        <v>162</v>
      </c>
      <c r="J46" s="72" t="s">
        <v>163</v>
      </c>
    </row>
    <row r="47" s="28" customFormat="1" ht="50" customHeight="1" spans="1:10">
      <c r="A47" s="20">
        <v>45</v>
      </c>
      <c r="B47" s="46" t="s">
        <v>14</v>
      </c>
      <c r="C47" s="19" t="s">
        <v>164</v>
      </c>
      <c r="D47" s="43" cm="1">
        <f t="array" ref="D47">LOOKUP(1,0/FIND([1]审核数据!$B$3:$B$56,B47),[1]审核数据!$E$3:$E$56)</f>
        <v>34200</v>
      </c>
      <c r="E47" s="44">
        <f t="shared" si="0"/>
        <v>3.42</v>
      </c>
      <c r="F47" s="44">
        <v>2.736</v>
      </c>
      <c r="G47" s="44">
        <f t="shared" si="1"/>
        <v>0.684</v>
      </c>
      <c r="H47" s="44">
        <v>0.684</v>
      </c>
      <c r="I47" s="42" t="s">
        <v>165</v>
      </c>
      <c r="J47" s="72" t="s">
        <v>166</v>
      </c>
    </row>
    <row r="48" s="28" customFormat="1" ht="35" customHeight="1" spans="1:10">
      <c r="A48" s="20">
        <v>46</v>
      </c>
      <c r="B48" s="46" t="s">
        <v>33</v>
      </c>
      <c r="C48" s="19" t="s">
        <v>109</v>
      </c>
      <c r="D48" s="43" cm="1">
        <f t="array" ref="D48">LOOKUP(1,0/FIND([1]审核数据!$B$3:$B$56,B48),[1]审核数据!$E$3:$E$56)</f>
        <v>17000</v>
      </c>
      <c r="E48" s="44">
        <f t="shared" si="0"/>
        <v>1.7</v>
      </c>
      <c r="F48" s="44">
        <v>1.36</v>
      </c>
      <c r="G48" s="44">
        <f t="shared" si="1"/>
        <v>0.34</v>
      </c>
      <c r="H48" s="44">
        <v>0.34</v>
      </c>
      <c r="I48" s="42" t="s">
        <v>114</v>
      </c>
      <c r="J48" s="72" t="s">
        <v>167</v>
      </c>
    </row>
    <row r="49" s="28" customFormat="1" ht="35" customHeight="1" spans="1:10">
      <c r="A49" s="20">
        <v>47</v>
      </c>
      <c r="B49" s="46" t="s">
        <v>47</v>
      </c>
      <c r="C49" s="19" t="s">
        <v>127</v>
      </c>
      <c r="D49" s="43" cm="1">
        <f t="array" ref="D49">LOOKUP(1,0/FIND([1]审核数据!$B$3:$B$56,B49),[1]审核数据!$E$3:$E$56)</f>
        <v>10100</v>
      </c>
      <c r="E49" s="44">
        <f t="shared" si="0"/>
        <v>1.01</v>
      </c>
      <c r="F49" s="44">
        <v>0.768</v>
      </c>
      <c r="G49" s="44">
        <f t="shared" si="1"/>
        <v>0.242</v>
      </c>
      <c r="H49" s="44">
        <v>0.242</v>
      </c>
      <c r="I49" s="42" t="s">
        <v>168</v>
      </c>
      <c r="J49" s="72" t="s">
        <v>169</v>
      </c>
    </row>
    <row r="50" s="28" customFormat="1" ht="35" customHeight="1" spans="1:10">
      <c r="A50" s="20">
        <v>48</v>
      </c>
      <c r="B50" s="42" t="s">
        <v>170</v>
      </c>
      <c r="C50" s="19" t="s">
        <v>67</v>
      </c>
      <c r="D50" s="43" cm="1">
        <f t="array" ref="D50">LOOKUP(1,0/FIND([1]审核数据!$B$3:$B$56,B50),[1]审核数据!$E$3:$E$56)</f>
        <v>2600</v>
      </c>
      <c r="E50" s="44">
        <f t="shared" si="0"/>
        <v>0.26</v>
      </c>
      <c r="F50" s="44">
        <v>0.208</v>
      </c>
      <c r="G50" s="44">
        <f t="shared" si="1"/>
        <v>0.052</v>
      </c>
      <c r="H50" s="44">
        <v>0.052</v>
      </c>
      <c r="I50" s="64" t="s">
        <v>171</v>
      </c>
      <c r="J50" s="73" t="s">
        <v>172</v>
      </c>
    </row>
    <row r="51" s="28" customFormat="1" ht="35" customHeight="1" spans="1:10">
      <c r="A51" s="20">
        <v>49</v>
      </c>
      <c r="B51" s="42" t="s">
        <v>45</v>
      </c>
      <c r="C51" s="19" t="s">
        <v>127</v>
      </c>
      <c r="D51" s="43" cm="1">
        <f t="array" ref="D51">LOOKUP(1,0/FIND([1]审核数据!$B$3:$B$56,B51),[1]审核数据!$E$3:$E$56)</f>
        <v>1100</v>
      </c>
      <c r="E51" s="44">
        <f t="shared" si="0"/>
        <v>0.11</v>
      </c>
      <c r="F51" s="44">
        <v>0.088</v>
      </c>
      <c r="G51" s="44">
        <f t="shared" si="1"/>
        <v>0.022</v>
      </c>
      <c r="H51" s="44">
        <v>0.022</v>
      </c>
      <c r="I51" s="42" t="s">
        <v>173</v>
      </c>
      <c r="J51" s="72" t="s">
        <v>174</v>
      </c>
    </row>
    <row r="52" s="28" customFormat="1" ht="35" customHeight="1" spans="1:10">
      <c r="A52" s="20">
        <v>50</v>
      </c>
      <c r="B52" s="42" t="s">
        <v>50</v>
      </c>
      <c r="C52" s="47" t="s">
        <v>148</v>
      </c>
      <c r="D52" s="43" cm="1">
        <f t="array" ref="D52">LOOKUP(1,0/FIND([1]审核数据!$B$3:$B$56,B52),[1]审核数据!$E$3:$E$56)</f>
        <v>201200</v>
      </c>
      <c r="E52" s="44">
        <f t="shared" si="0"/>
        <v>20.12</v>
      </c>
      <c r="F52" s="44">
        <v>9.856</v>
      </c>
      <c r="G52" s="44">
        <f t="shared" si="1"/>
        <v>10.264</v>
      </c>
      <c r="H52" s="48">
        <v>10.264</v>
      </c>
      <c r="I52" s="46" t="s">
        <v>175</v>
      </c>
      <c r="J52" s="66" t="s">
        <v>176</v>
      </c>
    </row>
    <row r="53" s="28" customFormat="1" ht="35" customHeight="1" spans="1:10">
      <c r="A53" s="20">
        <v>51</v>
      </c>
      <c r="B53" s="42" t="s">
        <v>37</v>
      </c>
      <c r="C53" s="19" t="s">
        <v>137</v>
      </c>
      <c r="D53" s="43" cm="1">
        <f t="array" ref="D53">LOOKUP(1,0/FIND([1]审核数据!$B$3:$B$56,B53),[1]审核数据!$E$3:$E$56)</f>
        <v>1500</v>
      </c>
      <c r="E53" s="44">
        <f t="shared" si="0"/>
        <v>0.15</v>
      </c>
      <c r="F53" s="44">
        <v>0.12</v>
      </c>
      <c r="G53" s="44">
        <f t="shared" si="1"/>
        <v>0.03</v>
      </c>
      <c r="H53" s="44">
        <v>0.03</v>
      </c>
      <c r="I53" s="42" t="s">
        <v>177</v>
      </c>
      <c r="J53" s="74" t="s">
        <v>178</v>
      </c>
    </row>
    <row r="54" s="28" customFormat="1" ht="35" customHeight="1" spans="1:10">
      <c r="A54" s="20"/>
      <c r="B54" s="49" t="s">
        <v>179</v>
      </c>
      <c r="C54" s="49"/>
      <c r="D54" s="50">
        <f t="shared" ref="D54:H54" si="2">SUM(D3:D53)</f>
        <v>4239600</v>
      </c>
      <c r="E54" s="51">
        <f t="shared" si="2"/>
        <v>423.96</v>
      </c>
      <c r="F54" s="52">
        <f t="shared" si="2"/>
        <v>331.96</v>
      </c>
      <c r="G54" s="53">
        <f t="shared" si="2"/>
        <v>92</v>
      </c>
      <c r="H54" s="53">
        <f t="shared" si="2"/>
        <v>92</v>
      </c>
      <c r="I54" s="42"/>
      <c r="J54" s="68"/>
    </row>
    <row r="55" s="28" customFormat="1" ht="35" customHeight="1" spans="1:9">
      <c r="A55" s="54"/>
      <c r="B55" s="55"/>
      <c r="C55" s="55"/>
      <c r="D55" s="56"/>
      <c r="E55" s="57"/>
      <c r="F55" s="58"/>
      <c r="G55" s="59"/>
      <c r="H55" s="59"/>
      <c r="I55" s="69"/>
    </row>
    <row r="56" s="28" customFormat="1" ht="35" customHeight="1" spans="1:10">
      <c r="A56" s="54"/>
      <c r="B56" s="55"/>
      <c r="C56" s="55"/>
      <c r="D56" s="56">
        <v>3100</v>
      </c>
      <c r="E56" s="57"/>
      <c r="F56" s="60">
        <v>0.848</v>
      </c>
      <c r="G56" s="59"/>
      <c r="H56" s="59"/>
      <c r="I56" s="69"/>
      <c r="J56" s="70"/>
    </row>
    <row r="57" s="26" customFormat="1" ht="47" customHeight="1" spans="2:9">
      <c r="B57" s="29"/>
      <c r="D57" s="61">
        <f>SUM(D54:D56)</f>
        <v>4242700</v>
      </c>
      <c r="E57" s="31"/>
      <c r="F57" s="32">
        <f>SUM(F54:F56)</f>
        <v>332.808</v>
      </c>
      <c r="G57" s="32"/>
      <c r="H57" s="32"/>
      <c r="I57" s="29"/>
    </row>
    <row r="58" s="26" customFormat="1" customHeight="1" spans="2:9">
      <c r="B58" s="29"/>
      <c r="D58" s="30"/>
      <c r="E58" s="31">
        <f t="shared" ref="E58:E61" si="3">SUBTOTAL(9,E55:E57)</f>
        <v>0</v>
      </c>
      <c r="F58" s="32"/>
      <c r="G58" s="32"/>
      <c r="H58" s="32"/>
      <c r="I58" s="29"/>
    </row>
    <row r="59" s="26" customFormat="1" customHeight="1" spans="2:9">
      <c r="B59" s="29"/>
      <c r="D59" s="30"/>
      <c r="E59" s="31">
        <f t="shared" si="3"/>
        <v>0</v>
      </c>
      <c r="F59" s="32"/>
      <c r="G59" s="32"/>
      <c r="H59" s="32"/>
      <c r="I59" s="29"/>
    </row>
    <row r="60" s="26" customFormat="1" customHeight="1" spans="2:9">
      <c r="B60" s="29"/>
      <c r="D60" s="30"/>
      <c r="E60" s="31">
        <f t="shared" si="3"/>
        <v>0</v>
      </c>
      <c r="F60" s="32"/>
      <c r="G60" s="32"/>
      <c r="H60" s="32"/>
      <c r="I60" s="29"/>
    </row>
    <row r="61" s="26" customFormat="1" customHeight="1" spans="2:9">
      <c r="B61" s="29"/>
      <c r="D61" s="30"/>
      <c r="E61" s="31">
        <f t="shared" si="3"/>
        <v>0</v>
      </c>
      <c r="F61" s="32"/>
      <c r="G61" s="32"/>
      <c r="H61" s="32"/>
      <c r="I61" s="29"/>
    </row>
  </sheetData>
  <mergeCells count="1">
    <mergeCell ref="A1:J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"/>
  <sheetViews>
    <sheetView tabSelected="1" workbookViewId="0">
      <selection activeCell="F2" sqref="F2"/>
    </sheetView>
  </sheetViews>
  <sheetFormatPr defaultColWidth="9" defaultRowHeight="13.5"/>
  <cols>
    <col min="1" max="1" width="7.40833333333333" style="4" customWidth="1"/>
    <col min="2" max="2" width="10.125" style="4" customWidth="1"/>
    <col min="3" max="3" width="43.5" style="4" customWidth="1"/>
    <col min="4" max="4" width="12.875" style="5" customWidth="1"/>
    <col min="5" max="5" width="13.75" style="6" customWidth="1"/>
    <col min="6" max="6" width="11.625" style="3" customWidth="1"/>
    <col min="7" max="16376" width="9" style="3"/>
    <col min="16377" max="16384" width="9" style="7"/>
  </cols>
  <sheetData>
    <row r="1" s="1" customFormat="1" ht="48" customHeight="1" spans="1:5">
      <c r="A1" s="8" t="s">
        <v>0</v>
      </c>
      <c r="B1" s="8"/>
      <c r="C1" s="8"/>
      <c r="D1" s="8"/>
      <c r="E1" s="9"/>
    </row>
    <row r="2" s="2" customFormat="1" ht="46" customHeight="1" spans="1:16384">
      <c r="A2" s="10" t="s">
        <v>1</v>
      </c>
      <c r="B2" s="10" t="s">
        <v>60</v>
      </c>
      <c r="C2" s="10" t="s">
        <v>2</v>
      </c>
      <c r="D2" s="10" t="s">
        <v>3</v>
      </c>
      <c r="E2" s="11" t="s">
        <v>4</v>
      </c>
      <c r="F2" s="12" t="s">
        <v>180</v>
      </c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  <c r="IV2" s="13"/>
      <c r="IW2" s="13"/>
      <c r="IX2" s="13"/>
      <c r="IY2" s="13"/>
      <c r="IZ2" s="13"/>
      <c r="JA2" s="13"/>
      <c r="JB2" s="13"/>
      <c r="JC2" s="13"/>
      <c r="JD2" s="13"/>
      <c r="JE2" s="13"/>
      <c r="JF2" s="13"/>
      <c r="JG2" s="13"/>
      <c r="JH2" s="13"/>
      <c r="JI2" s="13"/>
      <c r="JJ2" s="13"/>
      <c r="JK2" s="13"/>
      <c r="JL2" s="13"/>
      <c r="JM2" s="13"/>
      <c r="JN2" s="13"/>
      <c r="JO2" s="13"/>
      <c r="JP2" s="13"/>
      <c r="JQ2" s="13"/>
      <c r="JR2" s="13"/>
      <c r="JS2" s="13"/>
      <c r="JT2" s="13"/>
      <c r="JU2" s="13"/>
      <c r="JV2" s="13"/>
      <c r="JW2" s="13"/>
      <c r="JX2" s="13"/>
      <c r="JY2" s="13"/>
      <c r="JZ2" s="13"/>
      <c r="KA2" s="13"/>
      <c r="KB2" s="13"/>
      <c r="KC2" s="13"/>
      <c r="KD2" s="13"/>
      <c r="KE2" s="13"/>
      <c r="KF2" s="13"/>
      <c r="KG2" s="13"/>
      <c r="KH2" s="13"/>
      <c r="KI2" s="13"/>
      <c r="KJ2" s="13"/>
      <c r="KK2" s="13"/>
      <c r="KL2" s="13"/>
      <c r="KM2" s="13"/>
      <c r="KN2" s="13"/>
      <c r="KO2" s="13"/>
      <c r="KP2" s="13"/>
      <c r="KQ2" s="13"/>
      <c r="KR2" s="13"/>
      <c r="KS2" s="13"/>
      <c r="KT2" s="13"/>
      <c r="KU2" s="13"/>
      <c r="KV2" s="13"/>
      <c r="KW2" s="13"/>
      <c r="KX2" s="13"/>
      <c r="KY2" s="13"/>
      <c r="KZ2" s="13"/>
      <c r="LA2" s="13"/>
      <c r="LB2" s="13"/>
      <c r="LC2" s="13"/>
      <c r="LD2" s="13"/>
      <c r="LE2" s="13"/>
      <c r="LF2" s="13"/>
      <c r="LG2" s="13"/>
      <c r="LH2" s="13"/>
      <c r="LI2" s="13"/>
      <c r="LJ2" s="13"/>
      <c r="LK2" s="13"/>
      <c r="LL2" s="13"/>
      <c r="LM2" s="13"/>
      <c r="LN2" s="13"/>
      <c r="LO2" s="13"/>
      <c r="LP2" s="13"/>
      <c r="LQ2" s="13"/>
      <c r="LR2" s="13"/>
      <c r="LS2" s="13"/>
      <c r="LT2" s="13"/>
      <c r="LU2" s="13"/>
      <c r="LV2" s="13"/>
      <c r="LW2" s="13"/>
      <c r="LX2" s="13"/>
      <c r="LY2" s="13"/>
      <c r="LZ2" s="13"/>
      <c r="MA2" s="13"/>
      <c r="MB2" s="13"/>
      <c r="MC2" s="13"/>
      <c r="MD2" s="13"/>
      <c r="ME2" s="13"/>
      <c r="MF2" s="13"/>
      <c r="MG2" s="13"/>
      <c r="MH2" s="13"/>
      <c r="MI2" s="13"/>
      <c r="MJ2" s="13"/>
      <c r="MK2" s="13"/>
      <c r="ML2" s="13"/>
      <c r="MM2" s="13"/>
      <c r="MN2" s="13"/>
      <c r="MO2" s="13"/>
      <c r="MP2" s="13"/>
      <c r="MQ2" s="13"/>
      <c r="MR2" s="13"/>
      <c r="MS2" s="13"/>
      <c r="MT2" s="13"/>
      <c r="MU2" s="13"/>
      <c r="MV2" s="13"/>
      <c r="MW2" s="13"/>
      <c r="MX2" s="13"/>
      <c r="MY2" s="13"/>
      <c r="MZ2" s="13"/>
      <c r="NA2" s="13"/>
      <c r="NB2" s="13"/>
      <c r="NC2" s="13"/>
      <c r="ND2" s="13"/>
      <c r="NE2" s="13"/>
      <c r="NF2" s="13"/>
      <c r="NG2" s="13"/>
      <c r="NH2" s="13"/>
      <c r="NI2" s="13"/>
      <c r="NJ2" s="13"/>
      <c r="NK2" s="13"/>
      <c r="NL2" s="13"/>
      <c r="NM2" s="13"/>
      <c r="NN2" s="13"/>
      <c r="NO2" s="13"/>
      <c r="NP2" s="13"/>
      <c r="NQ2" s="13"/>
      <c r="NR2" s="13"/>
      <c r="NS2" s="13"/>
      <c r="NT2" s="13"/>
      <c r="NU2" s="13"/>
      <c r="NV2" s="13"/>
      <c r="NW2" s="13"/>
      <c r="NX2" s="13"/>
      <c r="NY2" s="13"/>
      <c r="NZ2" s="13"/>
      <c r="OA2" s="13"/>
      <c r="OB2" s="13"/>
      <c r="OC2" s="13"/>
      <c r="OD2" s="13"/>
      <c r="OE2" s="13"/>
      <c r="OF2" s="13"/>
      <c r="OG2" s="13"/>
      <c r="OH2" s="13"/>
      <c r="OI2" s="13"/>
      <c r="OJ2" s="13"/>
      <c r="OK2" s="13"/>
      <c r="OL2" s="13"/>
      <c r="OM2" s="13"/>
      <c r="ON2" s="13"/>
      <c r="OO2" s="13"/>
      <c r="OP2" s="13"/>
      <c r="OQ2" s="13"/>
      <c r="OR2" s="13"/>
      <c r="OS2" s="13"/>
      <c r="OT2" s="13"/>
      <c r="OU2" s="13"/>
      <c r="OV2" s="13"/>
      <c r="OW2" s="13"/>
      <c r="OX2" s="13"/>
      <c r="OY2" s="13"/>
      <c r="OZ2" s="13"/>
      <c r="PA2" s="13"/>
      <c r="PB2" s="13"/>
      <c r="PC2" s="13"/>
      <c r="PD2" s="13"/>
      <c r="PE2" s="13"/>
      <c r="PF2" s="13"/>
      <c r="PG2" s="13"/>
      <c r="PH2" s="13"/>
      <c r="PI2" s="13"/>
      <c r="PJ2" s="13"/>
      <c r="PK2" s="13"/>
      <c r="PL2" s="13"/>
      <c r="PM2" s="13"/>
      <c r="PN2" s="13"/>
      <c r="PO2" s="13"/>
      <c r="PP2" s="13"/>
      <c r="PQ2" s="13"/>
      <c r="PR2" s="13"/>
      <c r="PS2" s="13"/>
      <c r="PT2" s="13"/>
      <c r="PU2" s="13"/>
      <c r="PV2" s="13"/>
      <c r="PW2" s="13"/>
      <c r="PX2" s="13"/>
      <c r="PY2" s="13"/>
      <c r="PZ2" s="13"/>
      <c r="QA2" s="13"/>
      <c r="QB2" s="13"/>
      <c r="QC2" s="13"/>
      <c r="QD2" s="13"/>
      <c r="QE2" s="13"/>
      <c r="QF2" s="13"/>
      <c r="QG2" s="13"/>
      <c r="QH2" s="13"/>
      <c r="QI2" s="13"/>
      <c r="QJ2" s="13"/>
      <c r="QK2" s="13"/>
      <c r="QL2" s="13"/>
      <c r="QM2" s="13"/>
      <c r="QN2" s="13"/>
      <c r="QO2" s="13"/>
      <c r="QP2" s="13"/>
      <c r="QQ2" s="13"/>
      <c r="QR2" s="13"/>
      <c r="QS2" s="13"/>
      <c r="QT2" s="13"/>
      <c r="QU2" s="13"/>
      <c r="QV2" s="13"/>
      <c r="QW2" s="13"/>
      <c r="QX2" s="13"/>
      <c r="QY2" s="13"/>
      <c r="QZ2" s="13"/>
      <c r="RA2" s="13"/>
      <c r="RB2" s="13"/>
      <c r="RC2" s="13"/>
      <c r="RD2" s="13"/>
      <c r="RE2" s="13"/>
      <c r="RF2" s="13"/>
      <c r="RG2" s="13"/>
      <c r="RH2" s="13"/>
      <c r="RI2" s="13"/>
      <c r="RJ2" s="13"/>
      <c r="RK2" s="13"/>
      <c r="RL2" s="13"/>
      <c r="RM2" s="13"/>
      <c r="RN2" s="13"/>
      <c r="RO2" s="13"/>
      <c r="RP2" s="13"/>
      <c r="RQ2" s="13"/>
      <c r="RR2" s="13"/>
      <c r="RS2" s="13"/>
      <c r="RT2" s="13"/>
      <c r="RU2" s="13"/>
      <c r="RV2" s="13"/>
      <c r="RW2" s="13"/>
      <c r="RX2" s="13"/>
      <c r="RY2" s="13"/>
      <c r="RZ2" s="13"/>
      <c r="SA2" s="13"/>
      <c r="SB2" s="13"/>
      <c r="SC2" s="13"/>
      <c r="SD2" s="13"/>
      <c r="SE2" s="13"/>
      <c r="SF2" s="13"/>
      <c r="SG2" s="13"/>
      <c r="SH2" s="13"/>
      <c r="SI2" s="13"/>
      <c r="SJ2" s="13"/>
      <c r="SK2" s="13"/>
      <c r="SL2" s="13"/>
      <c r="SM2" s="13"/>
      <c r="SN2" s="13"/>
      <c r="SO2" s="13"/>
      <c r="SP2" s="13"/>
      <c r="SQ2" s="13"/>
      <c r="SR2" s="13"/>
      <c r="SS2" s="13"/>
      <c r="ST2" s="13"/>
      <c r="SU2" s="13"/>
      <c r="SV2" s="13"/>
      <c r="SW2" s="13"/>
      <c r="SX2" s="13"/>
      <c r="SY2" s="13"/>
      <c r="SZ2" s="13"/>
      <c r="TA2" s="13"/>
      <c r="TB2" s="13"/>
      <c r="TC2" s="13"/>
      <c r="TD2" s="13"/>
      <c r="TE2" s="13"/>
      <c r="TF2" s="13"/>
      <c r="TG2" s="13"/>
      <c r="TH2" s="13"/>
      <c r="TI2" s="13"/>
      <c r="TJ2" s="13"/>
      <c r="TK2" s="13"/>
      <c r="TL2" s="13"/>
      <c r="TM2" s="13"/>
      <c r="TN2" s="13"/>
      <c r="TO2" s="13"/>
      <c r="TP2" s="13"/>
      <c r="TQ2" s="13"/>
      <c r="TR2" s="13"/>
      <c r="TS2" s="13"/>
      <c r="TT2" s="13"/>
      <c r="TU2" s="13"/>
      <c r="TV2" s="13"/>
      <c r="TW2" s="13"/>
      <c r="TX2" s="13"/>
      <c r="TY2" s="13"/>
      <c r="TZ2" s="13"/>
      <c r="UA2" s="13"/>
      <c r="UB2" s="13"/>
      <c r="UC2" s="13"/>
      <c r="UD2" s="13"/>
      <c r="UE2" s="13"/>
      <c r="UF2" s="13"/>
      <c r="UG2" s="13"/>
      <c r="UH2" s="13"/>
      <c r="UI2" s="13"/>
      <c r="UJ2" s="13"/>
      <c r="UK2" s="13"/>
      <c r="UL2" s="13"/>
      <c r="UM2" s="13"/>
      <c r="UN2" s="13"/>
      <c r="UO2" s="13"/>
      <c r="UP2" s="13"/>
      <c r="UQ2" s="13"/>
      <c r="UR2" s="13"/>
      <c r="US2" s="13"/>
      <c r="UT2" s="13"/>
      <c r="UU2" s="13"/>
      <c r="UV2" s="13"/>
      <c r="UW2" s="13"/>
      <c r="UX2" s="13"/>
      <c r="UY2" s="13"/>
      <c r="UZ2" s="13"/>
      <c r="VA2" s="13"/>
      <c r="VB2" s="13"/>
      <c r="VC2" s="13"/>
      <c r="VD2" s="13"/>
      <c r="VE2" s="13"/>
      <c r="VF2" s="13"/>
      <c r="VG2" s="13"/>
      <c r="VH2" s="13"/>
      <c r="VI2" s="13"/>
      <c r="VJ2" s="13"/>
      <c r="VK2" s="13"/>
      <c r="VL2" s="13"/>
      <c r="VM2" s="13"/>
      <c r="VN2" s="13"/>
      <c r="VO2" s="13"/>
      <c r="VP2" s="13"/>
      <c r="VQ2" s="13"/>
      <c r="VR2" s="13"/>
      <c r="VS2" s="13"/>
      <c r="VT2" s="13"/>
      <c r="VU2" s="13"/>
      <c r="VV2" s="13"/>
      <c r="VW2" s="13"/>
      <c r="VX2" s="13"/>
      <c r="VY2" s="13"/>
      <c r="VZ2" s="13"/>
      <c r="WA2" s="13"/>
      <c r="WB2" s="13"/>
      <c r="WC2" s="13"/>
      <c r="WD2" s="13"/>
      <c r="WE2" s="13"/>
      <c r="WF2" s="13"/>
      <c r="WG2" s="13"/>
      <c r="WH2" s="13"/>
      <c r="WI2" s="13"/>
      <c r="WJ2" s="13"/>
      <c r="WK2" s="13"/>
      <c r="WL2" s="13"/>
      <c r="WM2" s="13"/>
      <c r="WN2" s="13"/>
      <c r="WO2" s="13"/>
      <c r="WP2" s="13"/>
      <c r="WQ2" s="13"/>
      <c r="WR2" s="13"/>
      <c r="WS2" s="13"/>
      <c r="WT2" s="13"/>
      <c r="WU2" s="13"/>
      <c r="WV2" s="13"/>
      <c r="WW2" s="13"/>
      <c r="WX2" s="13"/>
      <c r="WY2" s="13"/>
      <c r="WZ2" s="13"/>
      <c r="XA2" s="13"/>
      <c r="XB2" s="13"/>
      <c r="XC2" s="13"/>
      <c r="XD2" s="13"/>
      <c r="XE2" s="13"/>
      <c r="XF2" s="13"/>
      <c r="XG2" s="13"/>
      <c r="XH2" s="13"/>
      <c r="XI2" s="13"/>
      <c r="XJ2" s="13"/>
      <c r="XK2" s="13"/>
      <c r="XL2" s="13"/>
      <c r="XM2" s="13"/>
      <c r="XN2" s="13"/>
      <c r="XO2" s="13"/>
      <c r="XP2" s="13"/>
      <c r="XQ2" s="13"/>
      <c r="XR2" s="13"/>
      <c r="XS2" s="13"/>
      <c r="XT2" s="13"/>
      <c r="XU2" s="13"/>
      <c r="XV2" s="13"/>
      <c r="XW2" s="13"/>
      <c r="XX2" s="13"/>
      <c r="XY2" s="13"/>
      <c r="XZ2" s="13"/>
      <c r="YA2" s="13"/>
      <c r="YB2" s="13"/>
      <c r="YC2" s="13"/>
      <c r="YD2" s="13"/>
      <c r="YE2" s="13"/>
      <c r="YF2" s="13"/>
      <c r="YG2" s="13"/>
      <c r="YH2" s="13"/>
      <c r="YI2" s="13"/>
      <c r="YJ2" s="13"/>
      <c r="YK2" s="13"/>
      <c r="YL2" s="13"/>
      <c r="YM2" s="13"/>
      <c r="YN2" s="13"/>
      <c r="YO2" s="13"/>
      <c r="YP2" s="13"/>
      <c r="YQ2" s="13"/>
      <c r="YR2" s="13"/>
      <c r="YS2" s="13"/>
      <c r="YT2" s="13"/>
      <c r="YU2" s="13"/>
      <c r="YV2" s="13"/>
      <c r="YW2" s="13"/>
      <c r="YX2" s="13"/>
      <c r="YY2" s="13"/>
      <c r="YZ2" s="13"/>
      <c r="ZA2" s="13"/>
      <c r="ZB2" s="13"/>
      <c r="ZC2" s="13"/>
      <c r="ZD2" s="13"/>
      <c r="ZE2" s="13"/>
      <c r="ZF2" s="13"/>
      <c r="ZG2" s="13"/>
      <c r="ZH2" s="13"/>
      <c r="ZI2" s="13"/>
      <c r="ZJ2" s="13"/>
      <c r="ZK2" s="13"/>
      <c r="ZL2" s="13"/>
      <c r="ZM2" s="13"/>
      <c r="ZN2" s="13"/>
      <c r="ZO2" s="13"/>
      <c r="ZP2" s="13"/>
      <c r="ZQ2" s="13"/>
      <c r="ZR2" s="13"/>
      <c r="ZS2" s="13"/>
      <c r="ZT2" s="13"/>
      <c r="ZU2" s="13"/>
      <c r="ZV2" s="13"/>
      <c r="ZW2" s="13"/>
      <c r="ZX2" s="13"/>
      <c r="ZY2" s="13"/>
      <c r="ZZ2" s="13"/>
      <c r="AAA2" s="13"/>
      <c r="AAB2" s="13"/>
      <c r="AAC2" s="13"/>
      <c r="AAD2" s="13"/>
      <c r="AAE2" s="13"/>
      <c r="AAF2" s="13"/>
      <c r="AAG2" s="13"/>
      <c r="AAH2" s="13"/>
      <c r="AAI2" s="13"/>
      <c r="AAJ2" s="13"/>
      <c r="AAK2" s="13"/>
      <c r="AAL2" s="13"/>
      <c r="AAM2" s="13"/>
      <c r="AAN2" s="13"/>
      <c r="AAO2" s="13"/>
      <c r="AAP2" s="13"/>
      <c r="AAQ2" s="13"/>
      <c r="AAR2" s="13"/>
      <c r="AAS2" s="13"/>
      <c r="AAT2" s="13"/>
      <c r="AAU2" s="13"/>
      <c r="AAV2" s="13"/>
      <c r="AAW2" s="13"/>
      <c r="AAX2" s="13"/>
      <c r="AAY2" s="13"/>
      <c r="AAZ2" s="13"/>
      <c r="ABA2" s="13"/>
      <c r="ABB2" s="13"/>
      <c r="ABC2" s="13"/>
      <c r="ABD2" s="13"/>
      <c r="ABE2" s="13"/>
      <c r="ABF2" s="13"/>
      <c r="ABG2" s="13"/>
      <c r="ABH2" s="13"/>
      <c r="ABI2" s="13"/>
      <c r="ABJ2" s="13"/>
      <c r="ABK2" s="13"/>
      <c r="ABL2" s="13"/>
      <c r="ABM2" s="13"/>
      <c r="ABN2" s="13"/>
      <c r="ABO2" s="13"/>
      <c r="ABP2" s="13"/>
      <c r="ABQ2" s="13"/>
      <c r="ABR2" s="13"/>
      <c r="ABS2" s="13"/>
      <c r="ABT2" s="13"/>
      <c r="ABU2" s="13"/>
      <c r="ABV2" s="13"/>
      <c r="ABW2" s="13"/>
      <c r="ABX2" s="13"/>
      <c r="ABY2" s="13"/>
      <c r="ABZ2" s="13"/>
      <c r="ACA2" s="13"/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GJ2" s="13"/>
      <c r="AGK2" s="13"/>
      <c r="AGL2" s="13"/>
      <c r="AGM2" s="13"/>
      <c r="AGN2" s="13"/>
      <c r="AGO2" s="13"/>
      <c r="AGP2" s="13"/>
      <c r="AGQ2" s="13"/>
      <c r="AGR2" s="13"/>
      <c r="AGS2" s="13"/>
      <c r="AGT2" s="13"/>
      <c r="AGU2" s="13"/>
      <c r="AGV2" s="13"/>
      <c r="AGW2" s="13"/>
      <c r="AGX2" s="13"/>
      <c r="AGY2" s="13"/>
      <c r="AGZ2" s="13"/>
      <c r="AHA2" s="13"/>
      <c r="AHB2" s="13"/>
      <c r="AHC2" s="13"/>
      <c r="AHD2" s="13"/>
      <c r="AHE2" s="13"/>
      <c r="AHF2" s="13"/>
      <c r="AHG2" s="13"/>
      <c r="AHH2" s="13"/>
      <c r="AHI2" s="13"/>
      <c r="AHJ2" s="13"/>
      <c r="AHK2" s="13"/>
      <c r="AHL2" s="13"/>
      <c r="AHM2" s="13"/>
      <c r="AHN2" s="13"/>
      <c r="AHO2" s="13"/>
      <c r="AHP2" s="13"/>
      <c r="AHQ2" s="13"/>
      <c r="AHR2" s="13"/>
      <c r="AHS2" s="13"/>
      <c r="AHT2" s="13"/>
      <c r="AHU2" s="13"/>
      <c r="AHV2" s="13"/>
      <c r="AHW2" s="13"/>
      <c r="AHX2" s="13"/>
      <c r="AHY2" s="13"/>
      <c r="AHZ2" s="13"/>
      <c r="AIA2" s="13"/>
      <c r="AIB2" s="13"/>
      <c r="AIC2" s="13"/>
      <c r="AID2" s="13"/>
      <c r="AIE2" s="13"/>
      <c r="AIF2" s="13"/>
      <c r="AIG2" s="13"/>
      <c r="AIH2" s="13"/>
      <c r="AII2" s="13"/>
      <c r="AIJ2" s="13"/>
      <c r="AIK2" s="13"/>
      <c r="AIL2" s="13"/>
      <c r="AIM2" s="13"/>
      <c r="AIN2" s="13"/>
      <c r="AIO2" s="13"/>
      <c r="AIP2" s="13"/>
      <c r="AIQ2" s="13"/>
      <c r="AIR2" s="13"/>
      <c r="AIS2" s="13"/>
      <c r="AIT2" s="13"/>
      <c r="AIU2" s="13"/>
      <c r="AIV2" s="13"/>
      <c r="AIW2" s="13"/>
      <c r="AIX2" s="13"/>
      <c r="AIY2" s="13"/>
      <c r="AIZ2" s="13"/>
      <c r="AJA2" s="13"/>
      <c r="AJB2" s="13"/>
      <c r="AJC2" s="13"/>
      <c r="AJD2" s="13"/>
      <c r="AJE2" s="13"/>
      <c r="AJF2" s="13"/>
      <c r="AJG2" s="13"/>
      <c r="AJH2" s="13"/>
      <c r="AJI2" s="13"/>
      <c r="AJJ2" s="13"/>
      <c r="AJK2" s="13"/>
      <c r="AJL2" s="13"/>
      <c r="AJM2" s="13"/>
      <c r="AJN2" s="13"/>
      <c r="AJO2" s="13"/>
      <c r="AJP2" s="13"/>
      <c r="AJQ2" s="13"/>
      <c r="AJR2" s="13"/>
      <c r="AJS2" s="13"/>
      <c r="AJT2" s="13"/>
      <c r="AJU2" s="13"/>
      <c r="AJV2" s="13"/>
      <c r="AJW2" s="13"/>
      <c r="AJX2" s="13"/>
      <c r="AJY2" s="13"/>
      <c r="AJZ2" s="13"/>
      <c r="AKA2" s="13"/>
      <c r="AKB2" s="13"/>
      <c r="AKC2" s="13"/>
      <c r="AKD2" s="13"/>
      <c r="AKE2" s="13"/>
      <c r="AKF2" s="13"/>
      <c r="AKG2" s="13"/>
      <c r="AKH2" s="13"/>
      <c r="AKI2" s="13"/>
      <c r="AKJ2" s="13"/>
      <c r="AKK2" s="13"/>
      <c r="AKL2" s="13"/>
      <c r="AKM2" s="13"/>
      <c r="AKN2" s="13"/>
      <c r="AKO2" s="13"/>
      <c r="AKP2" s="13"/>
      <c r="AKQ2" s="13"/>
      <c r="AKR2" s="13"/>
      <c r="AKS2" s="13"/>
      <c r="AKT2" s="13"/>
      <c r="AKU2" s="13"/>
      <c r="AKV2" s="13"/>
      <c r="AKW2" s="13"/>
      <c r="AKX2" s="13"/>
      <c r="AKY2" s="13"/>
      <c r="AKZ2" s="13"/>
      <c r="ALA2" s="13"/>
      <c r="ALB2" s="13"/>
      <c r="ALC2" s="13"/>
      <c r="ALD2" s="13"/>
      <c r="ALE2" s="13"/>
      <c r="ALF2" s="13"/>
      <c r="ALG2" s="13"/>
      <c r="ALH2" s="13"/>
      <c r="ALI2" s="13"/>
      <c r="ALJ2" s="13"/>
      <c r="ALK2" s="13"/>
      <c r="ALL2" s="13"/>
      <c r="ALM2" s="13"/>
      <c r="ALN2" s="13"/>
      <c r="ALO2" s="13"/>
      <c r="ALP2" s="13"/>
      <c r="ALQ2" s="13"/>
      <c r="ALR2" s="13"/>
      <c r="ALS2" s="13"/>
      <c r="ALT2" s="13"/>
      <c r="ALU2" s="13"/>
      <c r="ALV2" s="13"/>
      <c r="ALW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AK2" s="13"/>
      <c r="BAL2" s="13"/>
      <c r="BAM2" s="13"/>
      <c r="BAN2" s="13"/>
      <c r="BAO2" s="13"/>
      <c r="BAP2" s="13"/>
      <c r="BAQ2" s="13"/>
      <c r="BAR2" s="13"/>
      <c r="BAS2" s="13"/>
      <c r="BAT2" s="13"/>
      <c r="BAU2" s="13"/>
      <c r="BAV2" s="13"/>
      <c r="BAW2" s="13"/>
      <c r="BAX2" s="13"/>
      <c r="BAY2" s="13"/>
      <c r="BAZ2" s="13"/>
      <c r="BBA2" s="13"/>
      <c r="BBB2" s="13"/>
      <c r="BBC2" s="13"/>
      <c r="BBD2" s="13"/>
      <c r="BBE2" s="13"/>
      <c r="BBF2" s="13"/>
      <c r="BBG2" s="13"/>
      <c r="BBH2" s="13"/>
      <c r="BBI2" s="13"/>
      <c r="BBJ2" s="13"/>
      <c r="BBK2" s="13"/>
      <c r="BBL2" s="13"/>
      <c r="BBM2" s="13"/>
      <c r="BBN2" s="13"/>
      <c r="BBO2" s="13"/>
      <c r="BBP2" s="13"/>
      <c r="BBQ2" s="13"/>
      <c r="BBR2" s="13"/>
      <c r="BBS2" s="13"/>
      <c r="BBT2" s="13"/>
      <c r="BBU2" s="13"/>
      <c r="BBV2" s="13"/>
      <c r="BBW2" s="13"/>
      <c r="BBX2" s="13"/>
      <c r="BBY2" s="13"/>
      <c r="BBZ2" s="13"/>
      <c r="BCA2" s="13"/>
      <c r="BCB2" s="13"/>
      <c r="BCC2" s="13"/>
      <c r="BCD2" s="13"/>
      <c r="BCE2" s="13"/>
      <c r="BCF2" s="13"/>
      <c r="BCG2" s="13"/>
      <c r="BCH2" s="13"/>
      <c r="BCI2" s="13"/>
      <c r="BCJ2" s="13"/>
      <c r="BCK2" s="13"/>
      <c r="BCL2" s="13"/>
      <c r="BCM2" s="13"/>
      <c r="BCN2" s="13"/>
      <c r="BCO2" s="13"/>
      <c r="BCP2" s="13"/>
      <c r="BCQ2" s="13"/>
      <c r="BCR2" s="13"/>
      <c r="BCS2" s="13"/>
      <c r="BCT2" s="13"/>
      <c r="BCU2" s="13"/>
      <c r="BCV2" s="13"/>
      <c r="BCW2" s="13"/>
      <c r="BCX2" s="13"/>
      <c r="BCY2" s="13"/>
      <c r="BCZ2" s="13"/>
      <c r="BDA2" s="13"/>
      <c r="BDB2" s="13"/>
      <c r="BDC2" s="13"/>
      <c r="BDD2" s="13"/>
      <c r="BDE2" s="13"/>
      <c r="BDF2" s="13"/>
      <c r="BDG2" s="13"/>
      <c r="BDH2" s="13"/>
      <c r="BDI2" s="13"/>
      <c r="BDJ2" s="13"/>
      <c r="BDK2" s="13"/>
      <c r="BDL2" s="13"/>
      <c r="BDM2" s="13"/>
      <c r="BDN2" s="13"/>
      <c r="BDO2" s="13"/>
      <c r="BDP2" s="13"/>
      <c r="BDQ2" s="13"/>
      <c r="BDR2" s="13"/>
      <c r="BDS2" s="13"/>
      <c r="BDT2" s="13"/>
      <c r="BDU2" s="13"/>
      <c r="BDV2" s="13"/>
      <c r="BDW2" s="13"/>
      <c r="BDX2" s="13"/>
      <c r="BDY2" s="13"/>
      <c r="BDZ2" s="13"/>
      <c r="BEA2" s="13"/>
      <c r="BEB2" s="13"/>
      <c r="BEC2" s="13"/>
      <c r="BED2" s="13"/>
      <c r="BEE2" s="13"/>
      <c r="BEF2" s="13"/>
      <c r="BEG2" s="13"/>
      <c r="BEH2" s="13"/>
      <c r="BEI2" s="13"/>
      <c r="BEJ2" s="13"/>
      <c r="BEK2" s="13"/>
      <c r="BEL2" s="13"/>
      <c r="BEM2" s="13"/>
      <c r="BEN2" s="13"/>
      <c r="BEO2" s="13"/>
      <c r="BEP2" s="13"/>
      <c r="BEQ2" s="13"/>
      <c r="BER2" s="13"/>
      <c r="BES2" s="13"/>
      <c r="BET2" s="13"/>
      <c r="BEU2" s="13"/>
      <c r="BEV2" s="13"/>
      <c r="BEW2" s="13"/>
      <c r="BEX2" s="13"/>
      <c r="BEY2" s="13"/>
      <c r="BEZ2" s="13"/>
      <c r="BFA2" s="13"/>
      <c r="BFB2" s="13"/>
      <c r="BFC2" s="13"/>
      <c r="BFD2" s="13"/>
      <c r="BFE2" s="13"/>
      <c r="BFF2" s="13"/>
      <c r="BFG2" s="13"/>
      <c r="BFH2" s="13"/>
      <c r="BFI2" s="13"/>
      <c r="BFJ2" s="13"/>
      <c r="BFK2" s="13"/>
      <c r="BFL2" s="13"/>
      <c r="BFM2" s="13"/>
      <c r="BFN2" s="13"/>
      <c r="BFO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QI2" s="13"/>
      <c r="BQJ2" s="13"/>
      <c r="BQK2" s="13"/>
      <c r="BQL2" s="13"/>
      <c r="BQM2" s="13"/>
      <c r="BQN2" s="13"/>
      <c r="BQO2" s="13"/>
      <c r="BQP2" s="13"/>
      <c r="BQQ2" s="13"/>
      <c r="BQR2" s="13"/>
      <c r="BQS2" s="13"/>
      <c r="BQT2" s="13"/>
      <c r="BQU2" s="13"/>
      <c r="BQV2" s="13"/>
      <c r="BQW2" s="13"/>
      <c r="BQX2" s="13"/>
      <c r="BQY2" s="13"/>
      <c r="BQZ2" s="13"/>
      <c r="BRA2" s="13"/>
      <c r="BRB2" s="13"/>
      <c r="BRC2" s="13"/>
      <c r="BRD2" s="13"/>
      <c r="BRE2" s="13"/>
      <c r="BRF2" s="13"/>
      <c r="BRG2" s="13"/>
      <c r="BRH2" s="13"/>
      <c r="BRI2" s="13"/>
      <c r="BRJ2" s="13"/>
      <c r="BRK2" s="13"/>
      <c r="BRL2" s="13"/>
      <c r="BRM2" s="13"/>
      <c r="BRN2" s="13"/>
      <c r="BRO2" s="13"/>
      <c r="BRP2" s="13"/>
      <c r="BRQ2" s="13"/>
      <c r="BRR2" s="13"/>
      <c r="BRS2" s="13"/>
      <c r="BRT2" s="13"/>
      <c r="BRU2" s="13"/>
      <c r="BRV2" s="13"/>
      <c r="BRW2" s="13"/>
      <c r="BRX2" s="13"/>
      <c r="BRY2" s="13"/>
      <c r="BRZ2" s="13"/>
      <c r="BSA2" s="13"/>
      <c r="BSB2" s="13"/>
      <c r="BSC2" s="13"/>
      <c r="BSD2" s="13"/>
      <c r="BSE2" s="13"/>
      <c r="BSF2" s="13"/>
      <c r="BSG2" s="13"/>
      <c r="BSH2" s="13"/>
      <c r="BSI2" s="13"/>
      <c r="BSJ2" s="13"/>
      <c r="BSK2" s="13"/>
      <c r="BSL2" s="13"/>
      <c r="BSM2" s="13"/>
      <c r="BSN2" s="13"/>
      <c r="BSO2" s="13"/>
      <c r="BSP2" s="13"/>
      <c r="BSQ2" s="13"/>
      <c r="BSR2" s="13"/>
      <c r="BSS2" s="13"/>
      <c r="BST2" s="13"/>
      <c r="BSU2" s="13"/>
      <c r="BSV2" s="13"/>
      <c r="BSW2" s="13"/>
      <c r="BSX2" s="13"/>
      <c r="BSY2" s="13"/>
      <c r="BSZ2" s="13"/>
      <c r="BTA2" s="13"/>
      <c r="BTB2" s="13"/>
      <c r="BTC2" s="13"/>
      <c r="BTD2" s="13"/>
      <c r="BTE2" s="13"/>
      <c r="BTF2" s="13"/>
      <c r="BTG2" s="13"/>
      <c r="BTH2" s="13"/>
      <c r="BTI2" s="13"/>
      <c r="BTJ2" s="13"/>
      <c r="BTK2" s="13"/>
      <c r="BTL2" s="13"/>
      <c r="BTM2" s="13"/>
      <c r="BTN2" s="13"/>
      <c r="BTO2" s="13"/>
      <c r="BTP2" s="13"/>
      <c r="BTQ2" s="13"/>
      <c r="BTR2" s="13"/>
      <c r="BTS2" s="13"/>
      <c r="BTT2" s="13"/>
      <c r="BTU2" s="13"/>
      <c r="BTV2" s="13"/>
      <c r="BTW2" s="13"/>
      <c r="BTX2" s="13"/>
      <c r="BTY2" s="13"/>
      <c r="BTZ2" s="13"/>
      <c r="BUA2" s="13"/>
      <c r="BUB2" s="13"/>
      <c r="BUC2" s="13"/>
      <c r="BUD2" s="13"/>
      <c r="BUE2" s="13"/>
      <c r="BUF2" s="13"/>
      <c r="BUG2" s="13"/>
      <c r="BUH2" s="13"/>
      <c r="BUI2" s="13"/>
      <c r="BUJ2" s="13"/>
      <c r="BUK2" s="13"/>
      <c r="BUL2" s="13"/>
      <c r="BUM2" s="13"/>
      <c r="BUN2" s="13"/>
      <c r="BUO2" s="13"/>
      <c r="BUP2" s="13"/>
      <c r="BUQ2" s="13"/>
      <c r="BUR2" s="13"/>
      <c r="BUS2" s="13"/>
      <c r="BUT2" s="13"/>
      <c r="BUU2" s="13"/>
      <c r="BUV2" s="13"/>
      <c r="BUW2" s="13"/>
      <c r="BUX2" s="13"/>
      <c r="BUY2" s="13"/>
      <c r="BUZ2" s="13"/>
      <c r="BVA2" s="13"/>
      <c r="BVB2" s="13"/>
      <c r="BVC2" s="13"/>
      <c r="BVD2" s="13"/>
      <c r="BVE2" s="13"/>
      <c r="BVF2" s="13"/>
      <c r="BVG2" s="13"/>
      <c r="BVH2" s="13"/>
      <c r="BVI2" s="13"/>
      <c r="BVJ2" s="13"/>
      <c r="BVK2" s="13"/>
      <c r="BVL2" s="13"/>
      <c r="BVM2" s="13"/>
      <c r="BVN2" s="13"/>
      <c r="BVO2" s="13"/>
      <c r="BVP2" s="13"/>
      <c r="BVQ2" s="13"/>
      <c r="BVR2" s="13"/>
      <c r="BVS2" s="13"/>
      <c r="BVT2" s="13"/>
      <c r="BVU2" s="13"/>
      <c r="BVV2" s="13"/>
      <c r="BVW2" s="13"/>
      <c r="BVX2" s="13"/>
      <c r="BVY2" s="13"/>
      <c r="BVZ2" s="13"/>
      <c r="BWA2" s="13"/>
      <c r="BWB2" s="13"/>
      <c r="BWC2" s="13"/>
      <c r="BWD2" s="13"/>
      <c r="BWE2" s="13"/>
      <c r="BWF2" s="13"/>
      <c r="BWG2" s="13"/>
      <c r="BWH2" s="13"/>
      <c r="BWI2" s="13"/>
      <c r="BWJ2" s="13"/>
      <c r="BWK2" s="13"/>
      <c r="BWL2" s="13"/>
      <c r="BWM2" s="13"/>
      <c r="BWN2" s="13"/>
      <c r="BWO2" s="13"/>
      <c r="BWP2" s="13"/>
      <c r="BWQ2" s="13"/>
      <c r="BWR2" s="13"/>
      <c r="BWS2" s="13"/>
      <c r="BWT2" s="13"/>
      <c r="BWU2" s="13"/>
      <c r="BWV2" s="13"/>
      <c r="BWW2" s="13"/>
      <c r="BWX2" s="13"/>
      <c r="BWY2" s="13"/>
      <c r="BWZ2" s="13"/>
      <c r="BXA2" s="13"/>
      <c r="BXB2" s="13"/>
      <c r="BXC2" s="13"/>
      <c r="BXD2" s="13"/>
      <c r="BXE2" s="13"/>
      <c r="BXF2" s="13"/>
      <c r="BXG2" s="13"/>
      <c r="BXH2" s="13"/>
      <c r="BXI2" s="13"/>
      <c r="BXJ2" s="13"/>
      <c r="BXK2" s="13"/>
      <c r="BXL2" s="13"/>
      <c r="BXM2" s="13"/>
      <c r="BXN2" s="13"/>
      <c r="BXO2" s="13"/>
      <c r="BXP2" s="13"/>
      <c r="BXQ2" s="13"/>
      <c r="BXR2" s="13"/>
      <c r="BXS2" s="13"/>
      <c r="BXT2" s="13"/>
      <c r="BXU2" s="13"/>
      <c r="BXV2" s="13"/>
      <c r="BXW2" s="13"/>
      <c r="BXX2" s="13"/>
      <c r="BXY2" s="13"/>
      <c r="BXZ2" s="13"/>
      <c r="BYA2" s="13"/>
      <c r="BYB2" s="13"/>
      <c r="BYC2" s="13"/>
      <c r="BYD2" s="13"/>
      <c r="BYE2" s="13"/>
      <c r="BYF2" s="13"/>
      <c r="BYG2" s="13"/>
      <c r="BYH2" s="13"/>
      <c r="BYI2" s="13"/>
      <c r="BYJ2" s="13"/>
      <c r="BYK2" s="13"/>
      <c r="BYL2" s="13"/>
      <c r="BYM2" s="13"/>
      <c r="BYN2" s="13"/>
      <c r="BYO2" s="13"/>
      <c r="BYP2" s="13"/>
      <c r="BYQ2" s="13"/>
      <c r="BYR2" s="13"/>
      <c r="BYS2" s="13"/>
      <c r="BYT2" s="13"/>
      <c r="BYU2" s="13"/>
      <c r="BYV2" s="13"/>
      <c r="BYW2" s="13"/>
      <c r="BYX2" s="13"/>
      <c r="BYY2" s="13"/>
      <c r="BYZ2" s="13"/>
      <c r="BZA2" s="13"/>
      <c r="BZB2" s="13"/>
      <c r="BZC2" s="13"/>
      <c r="BZD2" s="13"/>
      <c r="BZE2" s="13"/>
      <c r="BZF2" s="13"/>
      <c r="BZG2" s="13"/>
      <c r="BZH2" s="13"/>
      <c r="BZI2" s="13"/>
      <c r="BZJ2" s="13"/>
      <c r="BZK2" s="13"/>
      <c r="BZL2" s="13"/>
      <c r="BZM2" s="13"/>
      <c r="BZN2" s="13"/>
      <c r="BZO2" s="13"/>
      <c r="BZP2" s="13"/>
      <c r="BZQ2" s="13"/>
      <c r="BZR2" s="13"/>
      <c r="BZS2" s="13"/>
      <c r="BZT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CI2" s="13"/>
      <c r="CCJ2" s="13"/>
      <c r="CCK2" s="13"/>
      <c r="CCL2" s="13"/>
      <c r="CCM2" s="13"/>
      <c r="CCN2" s="13"/>
      <c r="CCO2" s="13"/>
      <c r="CCP2" s="13"/>
      <c r="CCQ2" s="13"/>
      <c r="CCR2" s="13"/>
      <c r="CCS2" s="13"/>
      <c r="CCT2" s="13"/>
      <c r="CCU2" s="13"/>
      <c r="CCV2" s="13"/>
      <c r="CCW2" s="13"/>
      <c r="CCX2" s="13"/>
      <c r="CCY2" s="13"/>
      <c r="CCZ2" s="13"/>
      <c r="CDA2" s="13"/>
      <c r="CDB2" s="13"/>
      <c r="CDC2" s="13"/>
      <c r="CDD2" s="13"/>
      <c r="CDE2" s="13"/>
      <c r="CDF2" s="13"/>
      <c r="CDG2" s="13"/>
      <c r="CDH2" s="13"/>
      <c r="CDI2" s="13"/>
      <c r="CDJ2" s="13"/>
      <c r="CDK2" s="13"/>
      <c r="CDL2" s="13"/>
      <c r="CDM2" s="13"/>
      <c r="CDN2" s="13"/>
      <c r="CDO2" s="13"/>
      <c r="CDP2" s="13"/>
      <c r="CDQ2" s="13"/>
      <c r="CDR2" s="13"/>
      <c r="CDS2" s="13"/>
      <c r="CDT2" s="13"/>
      <c r="CDU2" s="13"/>
      <c r="CDV2" s="13"/>
      <c r="CDW2" s="13"/>
      <c r="CDX2" s="13"/>
      <c r="CDY2" s="13"/>
      <c r="CDZ2" s="13"/>
      <c r="CEA2" s="13"/>
      <c r="CEB2" s="13"/>
      <c r="CEC2" s="13"/>
      <c r="CED2" s="13"/>
      <c r="CEE2" s="13"/>
      <c r="CEF2" s="13"/>
      <c r="CEG2" s="13"/>
      <c r="CEH2" s="13"/>
      <c r="CEI2" s="13"/>
      <c r="CEJ2" s="13"/>
      <c r="CEK2" s="13"/>
      <c r="CEL2" s="13"/>
      <c r="CEM2" s="13"/>
      <c r="CEN2" s="13"/>
      <c r="CEO2" s="13"/>
      <c r="CEP2" s="13"/>
      <c r="CEQ2" s="13"/>
      <c r="CER2" s="13"/>
      <c r="CES2" s="13"/>
      <c r="CET2" s="13"/>
      <c r="CEU2" s="13"/>
      <c r="CEV2" s="13"/>
      <c r="CEW2" s="13"/>
      <c r="CEX2" s="13"/>
      <c r="CEY2" s="13"/>
      <c r="CEZ2" s="13"/>
      <c r="CFA2" s="13"/>
      <c r="CFB2" s="13"/>
      <c r="CFC2" s="13"/>
      <c r="CFD2" s="13"/>
      <c r="CFE2" s="13"/>
      <c r="CFF2" s="13"/>
      <c r="CFG2" s="13"/>
      <c r="CFH2" s="13"/>
      <c r="CFI2" s="13"/>
      <c r="CFJ2" s="13"/>
      <c r="CFK2" s="13"/>
      <c r="CFL2" s="13"/>
      <c r="CFM2" s="13"/>
      <c r="CFN2" s="13"/>
      <c r="CFO2" s="13"/>
      <c r="CFP2" s="13"/>
      <c r="CFQ2" s="13"/>
      <c r="CFR2" s="13"/>
      <c r="CFS2" s="13"/>
      <c r="CFT2" s="13"/>
      <c r="CFU2" s="13"/>
      <c r="CFV2" s="13"/>
      <c r="CFW2" s="13"/>
      <c r="CFX2" s="13"/>
      <c r="CFY2" s="13"/>
      <c r="CFZ2" s="13"/>
      <c r="CGA2" s="13"/>
      <c r="CGB2" s="13"/>
      <c r="CGC2" s="13"/>
      <c r="CGD2" s="13"/>
      <c r="CGE2" s="13"/>
      <c r="CGF2" s="13"/>
      <c r="CGG2" s="13"/>
      <c r="CGH2" s="13"/>
      <c r="CGI2" s="13"/>
      <c r="CGJ2" s="13"/>
      <c r="CGK2" s="13"/>
      <c r="CGL2" s="13"/>
      <c r="CGM2" s="13"/>
      <c r="CGN2" s="13"/>
      <c r="CGO2" s="13"/>
      <c r="CGP2" s="13"/>
      <c r="CGQ2" s="13"/>
      <c r="CGR2" s="13"/>
      <c r="CGS2" s="13"/>
      <c r="CGT2" s="13"/>
      <c r="CGU2" s="13"/>
      <c r="CGV2" s="13"/>
      <c r="CGW2" s="13"/>
      <c r="CGX2" s="13"/>
      <c r="CGY2" s="13"/>
      <c r="CGZ2" s="13"/>
      <c r="CHA2" s="13"/>
      <c r="CHB2" s="13"/>
      <c r="CHC2" s="13"/>
      <c r="CHD2" s="13"/>
      <c r="CHE2" s="13"/>
      <c r="CHF2" s="13"/>
      <c r="CHG2" s="13"/>
      <c r="CHH2" s="13"/>
      <c r="CHI2" s="13"/>
      <c r="CHJ2" s="13"/>
      <c r="CHK2" s="13"/>
      <c r="CHL2" s="13"/>
      <c r="CHM2" s="13"/>
      <c r="CHN2" s="13"/>
      <c r="CHO2" s="13"/>
      <c r="CHP2" s="13"/>
      <c r="CHQ2" s="13"/>
      <c r="CHR2" s="13"/>
      <c r="CHS2" s="13"/>
      <c r="CHT2" s="13"/>
      <c r="CHU2" s="13"/>
      <c r="CHV2" s="13"/>
      <c r="CHW2" s="13"/>
      <c r="CHX2" s="13"/>
      <c r="CHY2" s="13"/>
      <c r="CHZ2" s="13"/>
      <c r="CIA2" s="13"/>
      <c r="CIB2" s="13"/>
      <c r="CIC2" s="13"/>
      <c r="CID2" s="13"/>
      <c r="CIE2" s="13"/>
      <c r="CIF2" s="13"/>
      <c r="CIG2" s="13"/>
      <c r="CIH2" s="13"/>
      <c r="CII2" s="13"/>
      <c r="CIJ2" s="13"/>
      <c r="CIK2" s="13"/>
      <c r="CIL2" s="13"/>
      <c r="CIM2" s="13"/>
      <c r="CIN2" s="13"/>
      <c r="CIO2" s="13"/>
      <c r="CIP2" s="13"/>
      <c r="CIQ2" s="13"/>
      <c r="CIR2" s="13"/>
      <c r="CIS2" s="13"/>
      <c r="CIT2" s="13"/>
      <c r="CIU2" s="13"/>
      <c r="CIV2" s="13"/>
      <c r="CIW2" s="13"/>
      <c r="CIX2" s="13"/>
      <c r="CIY2" s="13"/>
      <c r="CIZ2" s="13"/>
      <c r="CJA2" s="13"/>
      <c r="CJB2" s="13"/>
      <c r="CJC2" s="13"/>
      <c r="CJD2" s="13"/>
      <c r="CJE2" s="13"/>
      <c r="CJF2" s="13"/>
      <c r="CJG2" s="13"/>
      <c r="CJH2" s="13"/>
      <c r="CJI2" s="13"/>
      <c r="CJJ2" s="13"/>
      <c r="CJK2" s="13"/>
      <c r="CJL2" s="13"/>
      <c r="CJM2" s="13"/>
      <c r="CJN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KA2" s="13"/>
      <c r="CKB2" s="13"/>
      <c r="CKC2" s="13"/>
      <c r="CKD2" s="13"/>
      <c r="CKE2" s="13"/>
      <c r="CKF2" s="13"/>
      <c r="CKG2" s="13"/>
      <c r="CKH2" s="13"/>
      <c r="CKI2" s="13"/>
      <c r="CKJ2" s="13"/>
      <c r="CKK2" s="13"/>
      <c r="CKL2" s="13"/>
      <c r="CKM2" s="13"/>
      <c r="CKN2" s="13"/>
      <c r="CKO2" s="13"/>
      <c r="CKP2" s="13"/>
      <c r="CKQ2" s="13"/>
      <c r="CKR2" s="13"/>
      <c r="CKS2" s="13"/>
      <c r="CKT2" s="13"/>
      <c r="CKU2" s="13"/>
      <c r="CKV2" s="13"/>
      <c r="CKW2" s="13"/>
      <c r="CKX2" s="13"/>
      <c r="CKY2" s="13"/>
      <c r="CKZ2" s="13"/>
      <c r="CLA2" s="13"/>
      <c r="CLB2" s="13"/>
      <c r="CLC2" s="13"/>
      <c r="CLD2" s="13"/>
      <c r="CLE2" s="13"/>
      <c r="CLF2" s="13"/>
      <c r="CLG2" s="13"/>
      <c r="CLH2" s="13"/>
      <c r="CLI2" s="13"/>
      <c r="CLJ2" s="13"/>
      <c r="CLK2" s="13"/>
      <c r="CLL2" s="13"/>
      <c r="CLM2" s="13"/>
      <c r="CLN2" s="13"/>
      <c r="CLO2" s="13"/>
      <c r="CLP2" s="13"/>
      <c r="CLQ2" s="13"/>
      <c r="CLR2" s="13"/>
      <c r="CLS2" s="13"/>
      <c r="CLT2" s="13"/>
      <c r="CLU2" s="13"/>
      <c r="CLV2" s="13"/>
      <c r="CLW2" s="13"/>
      <c r="CLX2" s="13"/>
      <c r="CLY2" s="13"/>
      <c r="CLZ2" s="13"/>
      <c r="CMA2" s="13"/>
      <c r="CMB2" s="13"/>
      <c r="CMC2" s="13"/>
      <c r="CMD2" s="13"/>
      <c r="CME2" s="13"/>
      <c r="CMF2" s="13"/>
      <c r="CMG2" s="13"/>
      <c r="CMH2" s="13"/>
      <c r="CMI2" s="13"/>
      <c r="CMJ2" s="13"/>
      <c r="CMK2" s="13"/>
      <c r="CML2" s="13"/>
      <c r="CMM2" s="13"/>
      <c r="CMN2" s="13"/>
      <c r="CMO2" s="13"/>
      <c r="CMP2" s="13"/>
      <c r="CMQ2" s="13"/>
      <c r="CMR2" s="13"/>
      <c r="CMS2" s="13"/>
      <c r="CMT2" s="13"/>
      <c r="CMU2" s="13"/>
      <c r="CMV2" s="13"/>
      <c r="CMW2" s="13"/>
      <c r="CMX2" s="13"/>
      <c r="CMY2" s="13"/>
      <c r="CMZ2" s="13"/>
      <c r="CNA2" s="13"/>
      <c r="CNB2" s="13"/>
      <c r="CNC2" s="13"/>
      <c r="CND2" s="13"/>
      <c r="CNE2" s="13"/>
      <c r="CNF2" s="13"/>
      <c r="CNG2" s="13"/>
      <c r="CNH2" s="13"/>
      <c r="CNI2" s="13"/>
      <c r="CNJ2" s="13"/>
      <c r="CNK2" s="13"/>
      <c r="CNL2" s="13"/>
      <c r="CNM2" s="13"/>
      <c r="CNN2" s="13"/>
      <c r="CNO2" s="13"/>
      <c r="CNP2" s="13"/>
      <c r="CNQ2" s="13"/>
      <c r="CNR2" s="13"/>
      <c r="CNS2" s="13"/>
      <c r="CNT2" s="13"/>
      <c r="CNU2" s="13"/>
      <c r="CNV2" s="13"/>
      <c r="CNW2" s="13"/>
      <c r="CNX2" s="13"/>
      <c r="CNY2" s="13"/>
      <c r="CNZ2" s="13"/>
      <c r="COA2" s="13"/>
      <c r="COB2" s="13"/>
      <c r="COC2" s="13"/>
      <c r="COD2" s="13"/>
      <c r="COE2" s="13"/>
      <c r="COF2" s="13"/>
      <c r="COG2" s="13"/>
      <c r="COH2" s="13"/>
      <c r="COI2" s="13"/>
      <c r="COJ2" s="13"/>
      <c r="COK2" s="13"/>
      <c r="COL2" s="13"/>
      <c r="COM2" s="13"/>
      <c r="CON2" s="13"/>
      <c r="COO2" s="13"/>
      <c r="COP2" s="13"/>
      <c r="COQ2" s="13"/>
      <c r="COR2" s="13"/>
      <c r="COS2" s="13"/>
      <c r="COT2" s="13"/>
      <c r="COU2" s="13"/>
      <c r="COV2" s="13"/>
      <c r="COW2" s="13"/>
      <c r="COX2" s="13"/>
      <c r="COY2" s="13"/>
      <c r="COZ2" s="13"/>
      <c r="CPA2" s="13"/>
      <c r="CPB2" s="13"/>
      <c r="CPC2" s="13"/>
      <c r="CPD2" s="13"/>
      <c r="CPE2" s="13"/>
      <c r="CPF2" s="13"/>
      <c r="CPG2" s="13"/>
      <c r="CPH2" s="13"/>
      <c r="CPI2" s="13"/>
      <c r="CPJ2" s="13"/>
      <c r="CPK2" s="13"/>
      <c r="CPL2" s="13"/>
      <c r="CPM2" s="13"/>
      <c r="CPN2" s="13"/>
      <c r="CPO2" s="13"/>
      <c r="CPP2" s="13"/>
      <c r="CPQ2" s="13"/>
      <c r="CPR2" s="13"/>
      <c r="CPS2" s="13"/>
      <c r="CPT2" s="13"/>
      <c r="CPU2" s="13"/>
      <c r="CPV2" s="13"/>
      <c r="CPW2" s="13"/>
      <c r="CPX2" s="13"/>
      <c r="CPY2" s="13"/>
      <c r="CPZ2" s="13"/>
      <c r="CQA2" s="13"/>
      <c r="CQB2" s="13"/>
      <c r="CQC2" s="13"/>
      <c r="CQD2" s="13"/>
      <c r="CQE2" s="13"/>
      <c r="CQF2" s="13"/>
      <c r="CQG2" s="13"/>
      <c r="CQH2" s="13"/>
      <c r="CQI2" s="13"/>
      <c r="CQJ2" s="13"/>
      <c r="CQK2" s="13"/>
      <c r="CQL2" s="13"/>
      <c r="CQM2" s="13"/>
      <c r="CQN2" s="13"/>
      <c r="CQO2" s="13"/>
      <c r="CQP2" s="13"/>
      <c r="CQQ2" s="13"/>
      <c r="CQR2" s="13"/>
      <c r="CQS2" s="13"/>
      <c r="CQT2" s="13"/>
      <c r="CQU2" s="13"/>
      <c r="CQV2" s="13"/>
      <c r="CQW2" s="13"/>
      <c r="CQX2" s="13"/>
      <c r="CQY2" s="13"/>
      <c r="CQZ2" s="13"/>
      <c r="CRA2" s="13"/>
      <c r="CRB2" s="13"/>
      <c r="CRC2" s="13"/>
      <c r="CRD2" s="13"/>
      <c r="CRE2" s="13"/>
      <c r="CRF2" s="13"/>
      <c r="CRG2" s="13"/>
      <c r="CRH2" s="13"/>
      <c r="CRI2" s="13"/>
      <c r="CRJ2" s="13"/>
      <c r="CRK2" s="13"/>
      <c r="CRL2" s="13"/>
      <c r="CRM2" s="13"/>
      <c r="CRN2" s="13"/>
      <c r="CRO2" s="13"/>
      <c r="CRP2" s="13"/>
      <c r="CRQ2" s="13"/>
      <c r="CRR2" s="13"/>
      <c r="CRS2" s="13"/>
      <c r="CRT2" s="13"/>
      <c r="CRU2" s="13"/>
      <c r="CRV2" s="13"/>
      <c r="CRW2" s="13"/>
      <c r="CRX2" s="13"/>
      <c r="CRY2" s="13"/>
      <c r="CRZ2" s="13"/>
      <c r="CSA2" s="13"/>
      <c r="CSB2" s="13"/>
      <c r="CSC2" s="13"/>
      <c r="CSD2" s="13"/>
      <c r="CSE2" s="13"/>
      <c r="CSF2" s="13"/>
      <c r="CSG2" s="13"/>
      <c r="CSH2" s="13"/>
      <c r="CSI2" s="13"/>
      <c r="CSJ2" s="13"/>
      <c r="CSK2" s="13"/>
      <c r="CSL2" s="13"/>
      <c r="CSM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CTO2" s="13"/>
      <c r="CTP2" s="13"/>
      <c r="CTQ2" s="13"/>
      <c r="CTR2" s="13"/>
      <c r="CTS2" s="13"/>
      <c r="CTT2" s="13"/>
      <c r="CTU2" s="13"/>
      <c r="CTV2" s="13"/>
      <c r="CTW2" s="13"/>
      <c r="CTX2" s="13"/>
      <c r="CTY2" s="13"/>
      <c r="CTZ2" s="13"/>
      <c r="CUA2" s="13"/>
      <c r="CUB2" s="13"/>
      <c r="CUC2" s="13"/>
      <c r="CUD2" s="13"/>
      <c r="CUE2" s="13"/>
      <c r="CUF2" s="13"/>
      <c r="CUG2" s="13"/>
      <c r="CUH2" s="13"/>
      <c r="CUI2" s="13"/>
      <c r="CUJ2" s="13"/>
      <c r="CUK2" s="13"/>
      <c r="CUL2" s="13"/>
      <c r="CUM2" s="13"/>
      <c r="CUN2" s="13"/>
      <c r="CUO2" s="13"/>
      <c r="CUP2" s="13"/>
      <c r="CUQ2" s="13"/>
      <c r="CUR2" s="13"/>
      <c r="CUS2" s="13"/>
      <c r="CUT2" s="13"/>
      <c r="CUU2" s="13"/>
      <c r="CUV2" s="13"/>
      <c r="CUW2" s="13"/>
      <c r="CUX2" s="13"/>
      <c r="CUY2" s="13"/>
      <c r="CUZ2" s="13"/>
      <c r="CVA2" s="13"/>
      <c r="CVB2" s="13"/>
      <c r="CVC2" s="13"/>
      <c r="CVD2" s="13"/>
      <c r="CVE2" s="13"/>
      <c r="CVF2" s="13"/>
      <c r="CVG2" s="13"/>
      <c r="CVH2" s="13"/>
      <c r="CVI2" s="13"/>
      <c r="CVJ2" s="13"/>
      <c r="CVK2" s="13"/>
      <c r="CVL2" s="13"/>
      <c r="CVM2" s="13"/>
      <c r="CVN2" s="13"/>
      <c r="CVO2" s="13"/>
      <c r="CVP2" s="13"/>
      <c r="CVQ2" s="13"/>
      <c r="CVR2" s="13"/>
      <c r="CVS2" s="13"/>
      <c r="CVT2" s="13"/>
      <c r="CVU2" s="13"/>
      <c r="CVV2" s="13"/>
      <c r="CVW2" s="13"/>
      <c r="CVX2" s="13"/>
      <c r="CVY2" s="13"/>
      <c r="CVZ2" s="13"/>
      <c r="CWA2" s="13"/>
      <c r="CWB2" s="13"/>
      <c r="CWC2" s="13"/>
      <c r="CWD2" s="13"/>
      <c r="CWE2" s="13"/>
      <c r="CWF2" s="13"/>
      <c r="CWG2" s="13"/>
      <c r="CWH2" s="13"/>
      <c r="CWI2" s="13"/>
      <c r="CWJ2" s="13"/>
      <c r="CWK2" s="13"/>
      <c r="CWL2" s="13"/>
      <c r="CWM2" s="13"/>
      <c r="CWN2" s="13"/>
      <c r="CWO2" s="13"/>
      <c r="CWP2" s="13"/>
      <c r="CWQ2" s="13"/>
      <c r="CWR2" s="13"/>
      <c r="CWS2" s="13"/>
      <c r="CWT2" s="13"/>
      <c r="CWU2" s="13"/>
      <c r="CWV2" s="13"/>
      <c r="CWW2" s="13"/>
      <c r="CWX2" s="13"/>
      <c r="CWY2" s="13"/>
      <c r="CWZ2" s="13"/>
      <c r="CXA2" s="13"/>
      <c r="CXB2" s="13"/>
      <c r="CXC2" s="13"/>
      <c r="CXD2" s="13"/>
      <c r="CXE2" s="13"/>
      <c r="CXF2" s="13"/>
      <c r="CXG2" s="13"/>
      <c r="CXH2" s="13"/>
      <c r="CXI2" s="13"/>
      <c r="CXJ2" s="13"/>
      <c r="CXK2" s="13"/>
      <c r="CXL2" s="13"/>
      <c r="CXM2" s="13"/>
      <c r="CXN2" s="13"/>
      <c r="CXO2" s="13"/>
      <c r="CXP2" s="13"/>
      <c r="CXQ2" s="13"/>
      <c r="CXR2" s="13"/>
      <c r="CXS2" s="13"/>
      <c r="CXT2" s="13"/>
      <c r="CXU2" s="13"/>
      <c r="CXV2" s="13"/>
      <c r="CXW2" s="13"/>
      <c r="CXX2" s="13"/>
      <c r="CXY2" s="13"/>
      <c r="CXZ2" s="13"/>
      <c r="CYA2" s="13"/>
      <c r="CYB2" s="13"/>
      <c r="CYC2" s="13"/>
      <c r="CYD2" s="13"/>
      <c r="CYE2" s="13"/>
      <c r="CYF2" s="13"/>
      <c r="CYG2" s="13"/>
      <c r="CYH2" s="13"/>
      <c r="CYI2" s="13"/>
      <c r="CYJ2" s="13"/>
      <c r="CYK2" s="13"/>
      <c r="CYL2" s="13"/>
      <c r="CYM2" s="13"/>
      <c r="CYN2" s="13"/>
      <c r="CYO2" s="13"/>
      <c r="CYP2" s="13"/>
      <c r="CYQ2" s="13"/>
      <c r="CYR2" s="13"/>
      <c r="CYS2" s="13"/>
      <c r="CYT2" s="13"/>
      <c r="CYU2" s="13"/>
      <c r="CYV2" s="13"/>
      <c r="CYW2" s="13"/>
      <c r="CYX2" s="13"/>
      <c r="CYY2" s="13"/>
      <c r="CYZ2" s="13"/>
      <c r="CZA2" s="13"/>
      <c r="CZB2" s="13"/>
      <c r="CZC2" s="13"/>
      <c r="CZD2" s="13"/>
      <c r="CZE2" s="13"/>
      <c r="CZF2" s="13"/>
      <c r="CZG2" s="13"/>
      <c r="CZH2" s="13"/>
      <c r="CZI2" s="13"/>
      <c r="CZJ2" s="13"/>
      <c r="CZK2" s="13"/>
      <c r="CZL2" s="13"/>
      <c r="CZM2" s="13"/>
      <c r="CZN2" s="13"/>
      <c r="CZO2" s="13"/>
      <c r="CZP2" s="13"/>
      <c r="CZQ2" s="13"/>
      <c r="CZR2" s="13"/>
      <c r="CZS2" s="13"/>
      <c r="CZT2" s="13"/>
      <c r="CZU2" s="13"/>
      <c r="CZV2" s="13"/>
      <c r="CZW2" s="13"/>
      <c r="CZX2" s="13"/>
      <c r="CZY2" s="13"/>
      <c r="CZZ2" s="13"/>
      <c r="DAA2" s="13"/>
      <c r="DAB2" s="13"/>
      <c r="DAC2" s="13"/>
      <c r="DAD2" s="13"/>
      <c r="DAE2" s="13"/>
      <c r="DAF2" s="13"/>
      <c r="DAG2" s="13"/>
      <c r="DAH2" s="13"/>
      <c r="DAI2" s="13"/>
      <c r="DAJ2" s="13"/>
      <c r="DAK2" s="13"/>
      <c r="DAL2" s="13"/>
      <c r="DAM2" s="13"/>
      <c r="DAN2" s="13"/>
      <c r="DAO2" s="13"/>
      <c r="DAP2" s="13"/>
      <c r="DAQ2" s="13"/>
      <c r="DAR2" s="13"/>
      <c r="DAS2" s="13"/>
      <c r="DAT2" s="13"/>
      <c r="DAU2" s="13"/>
      <c r="DAV2" s="13"/>
      <c r="DAW2" s="13"/>
      <c r="DAX2" s="13"/>
      <c r="DAY2" s="13"/>
      <c r="DAZ2" s="13"/>
      <c r="DBA2" s="13"/>
      <c r="DBB2" s="13"/>
      <c r="DBC2" s="13"/>
      <c r="DBD2" s="13"/>
      <c r="DBE2" s="13"/>
      <c r="DBF2" s="13"/>
      <c r="DBG2" s="13"/>
      <c r="DBH2" s="13"/>
      <c r="DBI2" s="13"/>
      <c r="DBJ2" s="13"/>
      <c r="DBK2" s="13"/>
      <c r="DBL2" s="13"/>
      <c r="DBM2" s="13"/>
      <c r="DBN2" s="13"/>
      <c r="DBO2" s="13"/>
      <c r="DBP2" s="13"/>
      <c r="DBQ2" s="13"/>
      <c r="DBR2" s="13"/>
      <c r="DBS2" s="13"/>
      <c r="DBT2" s="13"/>
      <c r="DBU2" s="13"/>
      <c r="DBV2" s="13"/>
      <c r="DBW2" s="13"/>
      <c r="DBX2" s="13"/>
      <c r="DBY2" s="13"/>
      <c r="DBZ2" s="13"/>
      <c r="DCA2" s="13"/>
      <c r="DCB2" s="13"/>
      <c r="DCC2" s="13"/>
      <c r="DCD2" s="13"/>
      <c r="DCE2" s="13"/>
      <c r="DCF2" s="13"/>
      <c r="DCG2" s="13"/>
      <c r="DCH2" s="13"/>
      <c r="DCI2" s="13"/>
      <c r="DCJ2" s="13"/>
      <c r="DCK2" s="13"/>
      <c r="DCL2" s="13"/>
      <c r="DCM2" s="13"/>
      <c r="DCN2" s="13"/>
      <c r="DCO2" s="13"/>
      <c r="DCP2" s="13"/>
      <c r="DCQ2" s="13"/>
      <c r="DCR2" s="13"/>
      <c r="DCS2" s="13"/>
      <c r="DCT2" s="13"/>
      <c r="DCU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DER2" s="13"/>
      <c r="DES2" s="13"/>
      <c r="DET2" s="13"/>
      <c r="DEU2" s="13"/>
      <c r="DEV2" s="13"/>
      <c r="DEW2" s="13"/>
      <c r="DEX2" s="13"/>
      <c r="DEY2" s="13"/>
      <c r="DEZ2" s="13"/>
      <c r="DFA2" s="13"/>
      <c r="DFB2" s="13"/>
      <c r="DFC2" s="13"/>
      <c r="DFD2" s="13"/>
      <c r="DFE2" s="13"/>
      <c r="DFF2" s="13"/>
      <c r="DFG2" s="13"/>
      <c r="DFH2" s="13"/>
      <c r="DFI2" s="13"/>
      <c r="DFJ2" s="13"/>
      <c r="DFK2" s="13"/>
      <c r="DFL2" s="13"/>
      <c r="DFM2" s="13"/>
      <c r="DFN2" s="13"/>
      <c r="DFO2" s="13"/>
      <c r="DFP2" s="13"/>
      <c r="DFQ2" s="13"/>
      <c r="DFR2" s="13"/>
      <c r="DFS2" s="13"/>
      <c r="DFT2" s="13"/>
      <c r="DFU2" s="13"/>
      <c r="DFV2" s="13"/>
      <c r="DFW2" s="13"/>
      <c r="DFX2" s="13"/>
      <c r="DFY2" s="13"/>
      <c r="DFZ2" s="13"/>
      <c r="DGA2" s="13"/>
      <c r="DGB2" s="13"/>
      <c r="DGC2" s="13"/>
      <c r="DGD2" s="13"/>
      <c r="DGE2" s="13"/>
      <c r="DGF2" s="13"/>
      <c r="DGG2" s="13"/>
      <c r="DGH2" s="13"/>
      <c r="DGI2" s="13"/>
      <c r="DGJ2" s="13"/>
      <c r="DGK2" s="13"/>
      <c r="DGL2" s="13"/>
      <c r="DGM2" s="13"/>
      <c r="DGN2" s="13"/>
      <c r="DGO2" s="13"/>
      <c r="DGP2" s="13"/>
      <c r="DGQ2" s="13"/>
      <c r="DGR2" s="13"/>
      <c r="DGS2" s="13"/>
      <c r="DGT2" s="13"/>
      <c r="DGU2" s="13"/>
      <c r="DGV2" s="13"/>
      <c r="DGW2" s="13"/>
      <c r="DGX2" s="13"/>
      <c r="DGY2" s="13"/>
      <c r="DGZ2" s="13"/>
      <c r="DHA2" s="13"/>
      <c r="DHB2" s="13"/>
      <c r="DHC2" s="13"/>
      <c r="DHD2" s="13"/>
      <c r="DHE2" s="13"/>
      <c r="DHF2" s="13"/>
      <c r="DHG2" s="13"/>
      <c r="DHH2" s="13"/>
      <c r="DHI2" s="13"/>
      <c r="DHJ2" s="13"/>
      <c r="DHK2" s="13"/>
      <c r="DHL2" s="13"/>
      <c r="DHM2" s="13"/>
      <c r="DHN2" s="13"/>
      <c r="DHO2" s="13"/>
      <c r="DHP2" s="13"/>
      <c r="DHQ2" s="13"/>
      <c r="DHR2" s="13"/>
      <c r="DHS2" s="13"/>
      <c r="DHT2" s="13"/>
      <c r="DHU2" s="13"/>
      <c r="DHV2" s="13"/>
      <c r="DHW2" s="13"/>
      <c r="DHX2" s="13"/>
      <c r="DHY2" s="13"/>
      <c r="DHZ2" s="13"/>
      <c r="DIA2" s="13"/>
      <c r="DIB2" s="13"/>
      <c r="DIC2" s="13"/>
      <c r="DID2" s="13"/>
      <c r="DIE2" s="13"/>
      <c r="DIF2" s="13"/>
      <c r="DIG2" s="13"/>
      <c r="DIH2" s="13"/>
      <c r="DII2" s="13"/>
      <c r="DIJ2" s="13"/>
      <c r="DIK2" s="13"/>
      <c r="DIL2" s="13"/>
      <c r="DIM2" s="13"/>
      <c r="DIN2" s="13"/>
      <c r="DIO2" s="13"/>
      <c r="DIP2" s="13"/>
      <c r="DIQ2" s="13"/>
      <c r="DIR2" s="13"/>
      <c r="DIS2" s="13"/>
      <c r="DIT2" s="13"/>
      <c r="DIU2" s="13"/>
      <c r="DIV2" s="13"/>
      <c r="DIW2" s="13"/>
      <c r="DIX2" s="13"/>
      <c r="DIY2" s="13"/>
      <c r="DIZ2" s="13"/>
      <c r="DJA2" s="13"/>
      <c r="DJB2" s="13"/>
      <c r="DJC2" s="13"/>
      <c r="DJD2" s="13"/>
      <c r="DJE2" s="13"/>
      <c r="DJF2" s="13"/>
      <c r="DJG2" s="13"/>
      <c r="DJH2" s="13"/>
      <c r="DJI2" s="13"/>
      <c r="DJJ2" s="13"/>
      <c r="DJK2" s="13"/>
      <c r="DJL2" s="13"/>
      <c r="DJM2" s="13"/>
      <c r="DJN2" s="13"/>
      <c r="DJO2" s="13"/>
      <c r="DJP2" s="13"/>
      <c r="DJQ2" s="13"/>
      <c r="DJR2" s="13"/>
      <c r="DJS2" s="13"/>
      <c r="DJT2" s="13"/>
      <c r="DJU2" s="13"/>
      <c r="DJV2" s="13"/>
      <c r="DJW2" s="13"/>
      <c r="DJX2" s="13"/>
      <c r="DJY2" s="13"/>
      <c r="DJZ2" s="13"/>
      <c r="DKA2" s="13"/>
      <c r="DKB2" s="13"/>
      <c r="DKC2" s="13"/>
      <c r="DKD2" s="13"/>
      <c r="DKE2" s="13"/>
      <c r="DKF2" s="13"/>
      <c r="DKG2" s="13"/>
      <c r="DKH2" s="13"/>
      <c r="DKI2" s="13"/>
      <c r="DKJ2" s="13"/>
      <c r="DKK2" s="13"/>
      <c r="DKL2" s="13"/>
      <c r="DKM2" s="13"/>
      <c r="DKN2" s="13"/>
      <c r="DKO2" s="13"/>
      <c r="DKP2" s="13"/>
      <c r="DKQ2" s="13"/>
      <c r="DKR2" s="13"/>
      <c r="DKS2" s="13"/>
      <c r="DKT2" s="13"/>
      <c r="DKU2" s="13"/>
      <c r="DKV2" s="13"/>
      <c r="DKW2" s="13"/>
      <c r="DKX2" s="13"/>
      <c r="DKY2" s="13"/>
      <c r="DKZ2" s="13"/>
      <c r="DLA2" s="13"/>
      <c r="DLB2" s="13"/>
      <c r="DLC2" s="13"/>
      <c r="DLD2" s="13"/>
      <c r="DLE2" s="13"/>
      <c r="DLF2" s="13"/>
      <c r="DLG2" s="13"/>
      <c r="DLH2" s="13"/>
      <c r="DLI2" s="13"/>
      <c r="DLJ2" s="13"/>
      <c r="DLK2" s="13"/>
      <c r="DLL2" s="13"/>
      <c r="DLM2" s="13"/>
      <c r="DLN2" s="13"/>
      <c r="DLO2" s="13"/>
      <c r="DLP2" s="13"/>
      <c r="DLQ2" s="13"/>
      <c r="DLR2" s="13"/>
      <c r="DLS2" s="13"/>
      <c r="DLT2" s="13"/>
      <c r="DLU2" s="13"/>
      <c r="DLV2" s="13"/>
      <c r="DLW2" s="13"/>
      <c r="DLX2" s="13"/>
      <c r="DLY2" s="13"/>
      <c r="DLZ2" s="13"/>
      <c r="DMA2" s="13"/>
      <c r="DMB2" s="13"/>
      <c r="DMC2" s="13"/>
      <c r="DMD2" s="13"/>
      <c r="DME2" s="13"/>
      <c r="DMF2" s="13"/>
      <c r="DMG2" s="13"/>
      <c r="DMH2" s="13"/>
      <c r="DMI2" s="13"/>
      <c r="DMJ2" s="13"/>
      <c r="DMK2" s="13"/>
      <c r="DML2" s="13"/>
      <c r="DMM2" s="13"/>
      <c r="DMN2" s="13"/>
      <c r="DMO2" s="13"/>
      <c r="DMP2" s="13"/>
      <c r="DMQ2" s="13"/>
      <c r="DMR2" s="13"/>
      <c r="DMS2" s="13"/>
      <c r="DMT2" s="13"/>
      <c r="DMU2" s="13"/>
      <c r="DMV2" s="13"/>
      <c r="DMW2" s="13"/>
      <c r="DMX2" s="13"/>
      <c r="DMY2" s="13"/>
      <c r="DMZ2" s="13"/>
      <c r="DNA2" s="13"/>
      <c r="DNB2" s="13"/>
      <c r="DNC2" s="13"/>
      <c r="DND2" s="13"/>
      <c r="DNE2" s="13"/>
      <c r="DNF2" s="13"/>
      <c r="DNG2" s="13"/>
      <c r="DNH2" s="13"/>
      <c r="DNI2" s="13"/>
      <c r="DNJ2" s="13"/>
      <c r="DNK2" s="13"/>
      <c r="DNL2" s="13"/>
      <c r="DNM2" s="13"/>
      <c r="DNN2" s="13"/>
      <c r="DNO2" s="13"/>
      <c r="DNP2" s="13"/>
      <c r="DNQ2" s="13"/>
      <c r="DNR2" s="13"/>
      <c r="DNS2" s="13"/>
      <c r="DNT2" s="13"/>
      <c r="DNU2" s="13"/>
      <c r="DNV2" s="13"/>
      <c r="DNW2" s="13"/>
      <c r="DNX2" s="13"/>
      <c r="DNY2" s="13"/>
      <c r="DNZ2" s="13"/>
      <c r="DOA2" s="13"/>
      <c r="DOB2" s="13"/>
      <c r="DOC2" s="13"/>
      <c r="DOD2" s="13"/>
      <c r="DOE2" s="13"/>
      <c r="DOF2" s="13"/>
      <c r="DOG2" s="13"/>
      <c r="DOH2" s="13"/>
      <c r="DOI2" s="13"/>
      <c r="DOJ2" s="13"/>
      <c r="DOK2" s="13"/>
      <c r="DOL2" s="13"/>
      <c r="DOM2" s="13"/>
      <c r="DON2" s="13"/>
      <c r="DOO2" s="13"/>
      <c r="DOP2" s="13"/>
      <c r="DOQ2" s="13"/>
      <c r="DOR2" s="13"/>
      <c r="DOS2" s="13"/>
      <c r="DOT2" s="13"/>
      <c r="DOU2" s="13"/>
      <c r="DOV2" s="13"/>
      <c r="DOW2" s="13"/>
      <c r="DOX2" s="13"/>
      <c r="DOY2" s="13"/>
      <c r="DOZ2" s="13"/>
      <c r="DPA2" s="13"/>
      <c r="DPB2" s="13"/>
      <c r="DPC2" s="13"/>
      <c r="DPD2" s="13"/>
      <c r="DPE2" s="13"/>
      <c r="DPF2" s="13"/>
      <c r="DPG2" s="13"/>
      <c r="DPH2" s="13"/>
      <c r="DPI2" s="13"/>
      <c r="DPJ2" s="13"/>
      <c r="DPK2" s="13"/>
      <c r="DPL2" s="13"/>
      <c r="DPM2" s="13"/>
      <c r="DPN2" s="13"/>
      <c r="DPO2" s="13"/>
      <c r="DPP2" s="13"/>
      <c r="DPQ2" s="13"/>
      <c r="DPR2" s="13"/>
      <c r="DPS2" s="13"/>
      <c r="DPT2" s="13"/>
      <c r="DPU2" s="13"/>
      <c r="DPV2" s="13"/>
      <c r="DPW2" s="13"/>
      <c r="DPX2" s="13"/>
      <c r="DPY2" s="13"/>
      <c r="DPZ2" s="13"/>
      <c r="DQA2" s="13"/>
      <c r="DQB2" s="13"/>
      <c r="DQC2" s="13"/>
      <c r="DQD2" s="13"/>
      <c r="DQE2" s="13"/>
      <c r="DQF2" s="13"/>
      <c r="DQG2" s="13"/>
      <c r="DQH2" s="13"/>
      <c r="DQI2" s="13"/>
      <c r="DQJ2" s="13"/>
      <c r="DQK2" s="13"/>
      <c r="DQL2" s="13"/>
      <c r="DQM2" s="13"/>
      <c r="DQN2" s="13"/>
      <c r="DQO2" s="13"/>
      <c r="DQP2" s="13"/>
      <c r="DQQ2" s="13"/>
      <c r="DQR2" s="13"/>
      <c r="DQS2" s="13"/>
      <c r="DQT2" s="13"/>
      <c r="DQU2" s="13"/>
      <c r="DQV2" s="13"/>
      <c r="DQW2" s="13"/>
      <c r="DQX2" s="13"/>
      <c r="DQY2" s="13"/>
      <c r="DQZ2" s="13"/>
      <c r="DRA2" s="13"/>
      <c r="DRB2" s="13"/>
      <c r="DRC2" s="13"/>
      <c r="DRD2" s="13"/>
      <c r="DRE2" s="13"/>
      <c r="DRF2" s="13"/>
      <c r="DRG2" s="13"/>
      <c r="DRH2" s="13"/>
      <c r="DRI2" s="13"/>
      <c r="DRJ2" s="13"/>
      <c r="DRK2" s="13"/>
      <c r="DRL2" s="13"/>
      <c r="DRM2" s="13"/>
      <c r="DRN2" s="13"/>
      <c r="DRO2" s="13"/>
      <c r="DRP2" s="13"/>
      <c r="DRQ2" s="13"/>
      <c r="DRR2" s="13"/>
      <c r="DRS2" s="13"/>
      <c r="DRT2" s="13"/>
      <c r="DRU2" s="13"/>
      <c r="DRV2" s="13"/>
      <c r="DRW2" s="13"/>
      <c r="DRX2" s="13"/>
      <c r="DRY2" s="13"/>
      <c r="DRZ2" s="13"/>
      <c r="DSA2" s="13"/>
      <c r="DSB2" s="13"/>
      <c r="DSC2" s="13"/>
      <c r="DSD2" s="13"/>
      <c r="DSE2" s="13"/>
      <c r="DSF2" s="13"/>
      <c r="DSG2" s="13"/>
      <c r="DSH2" s="13"/>
      <c r="DSI2" s="13"/>
      <c r="DSJ2" s="13"/>
      <c r="DSK2" s="13"/>
      <c r="DSL2" s="13"/>
      <c r="DSM2" s="13"/>
      <c r="DSN2" s="13"/>
      <c r="DSO2" s="13"/>
      <c r="DSP2" s="13"/>
      <c r="DSQ2" s="13"/>
      <c r="DSR2" s="13"/>
      <c r="DSS2" s="13"/>
      <c r="DST2" s="13"/>
      <c r="DSU2" s="13"/>
      <c r="DSV2" s="13"/>
      <c r="DSW2" s="13"/>
      <c r="DSX2" s="13"/>
      <c r="DSY2" s="13"/>
      <c r="DSZ2" s="13"/>
      <c r="DTA2" s="13"/>
      <c r="DTB2" s="13"/>
      <c r="DTC2" s="13"/>
      <c r="DTD2" s="13"/>
      <c r="DTE2" s="13"/>
      <c r="DTF2" s="13"/>
      <c r="DTG2" s="13"/>
      <c r="DTH2" s="13"/>
      <c r="DTI2" s="13"/>
      <c r="DTJ2" s="13"/>
      <c r="DTK2" s="13"/>
      <c r="DTL2" s="13"/>
      <c r="DTM2" s="13"/>
      <c r="DTN2" s="13"/>
      <c r="DTO2" s="13"/>
      <c r="DTP2" s="13"/>
      <c r="DTQ2" s="13"/>
      <c r="DTR2" s="13"/>
      <c r="DTS2" s="13"/>
      <c r="DTT2" s="13"/>
      <c r="DTU2" s="13"/>
      <c r="DTV2" s="13"/>
      <c r="DTW2" s="13"/>
      <c r="DTX2" s="13"/>
      <c r="DTY2" s="13"/>
      <c r="DTZ2" s="13"/>
      <c r="DUA2" s="13"/>
      <c r="DUB2" s="13"/>
      <c r="DUC2" s="13"/>
      <c r="DUD2" s="13"/>
      <c r="DUE2" s="13"/>
      <c r="DUF2" s="13"/>
      <c r="DUG2" s="13"/>
      <c r="DUH2" s="13"/>
      <c r="DUI2" s="13"/>
      <c r="DUJ2" s="13"/>
      <c r="DUK2" s="13"/>
      <c r="DUL2" s="13"/>
      <c r="DUM2" s="13"/>
      <c r="DUN2" s="13"/>
      <c r="DUO2" s="13"/>
      <c r="DUP2" s="13"/>
      <c r="DUQ2" s="13"/>
      <c r="DUR2" s="13"/>
      <c r="DUS2" s="13"/>
      <c r="DUT2" s="13"/>
      <c r="DUU2" s="13"/>
      <c r="DUV2" s="13"/>
      <c r="DUW2" s="13"/>
      <c r="DUX2" s="13"/>
      <c r="DUY2" s="13"/>
      <c r="DUZ2" s="13"/>
      <c r="DVA2" s="13"/>
      <c r="DVB2" s="13"/>
      <c r="DVC2" s="13"/>
      <c r="DVD2" s="13"/>
      <c r="DVE2" s="13"/>
      <c r="DVF2" s="13"/>
      <c r="DVG2" s="13"/>
      <c r="DVH2" s="13"/>
      <c r="DVI2" s="13"/>
      <c r="DVJ2" s="13"/>
      <c r="DVK2" s="13"/>
      <c r="DVL2" s="13"/>
      <c r="DVM2" s="13"/>
      <c r="DVN2" s="13"/>
      <c r="DVO2" s="13"/>
      <c r="DVP2" s="13"/>
      <c r="DVQ2" s="13"/>
      <c r="DVR2" s="13"/>
      <c r="DVS2" s="13"/>
      <c r="DVT2" s="13"/>
      <c r="DVU2" s="13"/>
      <c r="DVV2" s="13"/>
      <c r="DVW2" s="13"/>
      <c r="DVX2" s="13"/>
      <c r="DVY2" s="13"/>
      <c r="DVZ2" s="13"/>
      <c r="DWA2" s="13"/>
      <c r="DWB2" s="13"/>
      <c r="DWC2" s="13"/>
      <c r="DWD2" s="13"/>
      <c r="DWE2" s="13"/>
      <c r="DWF2" s="13"/>
      <c r="DWG2" s="13"/>
      <c r="DWH2" s="13"/>
      <c r="DWI2" s="13"/>
      <c r="DWJ2" s="13"/>
      <c r="DWK2" s="13"/>
      <c r="DWL2" s="13"/>
      <c r="DWM2" s="13"/>
      <c r="DWN2" s="13"/>
      <c r="DWO2" s="13"/>
      <c r="DWP2" s="13"/>
      <c r="DWQ2" s="13"/>
      <c r="DWR2" s="13"/>
      <c r="DWS2" s="13"/>
      <c r="DWT2" s="13"/>
      <c r="DWU2" s="13"/>
      <c r="DWV2" s="13"/>
      <c r="DWW2" s="13"/>
      <c r="DWX2" s="13"/>
      <c r="DWY2" s="13"/>
      <c r="DWZ2" s="13"/>
      <c r="DXA2" s="13"/>
      <c r="DXB2" s="13"/>
      <c r="DXC2" s="13"/>
      <c r="DXD2" s="13"/>
      <c r="DXE2" s="13"/>
      <c r="DXF2" s="13"/>
      <c r="DXG2" s="13"/>
      <c r="DXH2" s="13"/>
      <c r="DXI2" s="13"/>
      <c r="DXJ2" s="13"/>
      <c r="DXK2" s="13"/>
      <c r="DXL2" s="13"/>
      <c r="DXM2" s="13"/>
      <c r="DXN2" s="13"/>
      <c r="DXO2" s="13"/>
      <c r="DXP2" s="13"/>
      <c r="DXQ2" s="13"/>
      <c r="DXR2" s="13"/>
      <c r="DXS2" s="13"/>
      <c r="DXT2" s="13"/>
      <c r="DXU2" s="13"/>
      <c r="DXV2" s="13"/>
      <c r="DXW2" s="13"/>
      <c r="DXX2" s="13"/>
      <c r="DXY2" s="13"/>
      <c r="DXZ2" s="13"/>
      <c r="DYA2" s="13"/>
      <c r="DYB2" s="13"/>
      <c r="DYC2" s="13"/>
      <c r="DYD2" s="13"/>
      <c r="DYE2" s="13"/>
      <c r="DYF2" s="13"/>
      <c r="DYG2" s="13"/>
      <c r="DYH2" s="13"/>
      <c r="DYI2" s="13"/>
      <c r="DYJ2" s="13"/>
      <c r="DYK2" s="13"/>
      <c r="DYL2" s="13"/>
      <c r="DYM2" s="13"/>
      <c r="DYN2" s="13"/>
      <c r="DYO2" s="13"/>
      <c r="DYP2" s="13"/>
      <c r="DYQ2" s="13"/>
      <c r="DYR2" s="13"/>
      <c r="DYS2" s="13"/>
      <c r="DYT2" s="13"/>
      <c r="DYU2" s="13"/>
      <c r="DYV2" s="13"/>
      <c r="DYW2" s="13"/>
      <c r="DYX2" s="13"/>
      <c r="DYY2" s="13"/>
      <c r="DYZ2" s="13"/>
      <c r="DZA2" s="13"/>
      <c r="DZB2" s="13"/>
      <c r="DZC2" s="13"/>
      <c r="DZD2" s="13"/>
      <c r="DZE2" s="13"/>
      <c r="DZF2" s="13"/>
      <c r="DZG2" s="13"/>
      <c r="DZH2" s="13"/>
      <c r="DZI2" s="13"/>
      <c r="DZJ2" s="13"/>
      <c r="DZK2" s="13"/>
      <c r="DZL2" s="13"/>
      <c r="DZM2" s="13"/>
      <c r="DZN2" s="13"/>
      <c r="DZO2" s="13"/>
      <c r="DZP2" s="13"/>
      <c r="DZQ2" s="13"/>
      <c r="DZR2" s="13"/>
      <c r="DZS2" s="13"/>
      <c r="DZT2" s="13"/>
      <c r="DZU2" s="13"/>
      <c r="DZV2" s="13"/>
      <c r="DZW2" s="13"/>
      <c r="DZX2" s="13"/>
      <c r="DZY2" s="13"/>
      <c r="DZZ2" s="13"/>
      <c r="EAA2" s="13"/>
      <c r="EAB2" s="13"/>
      <c r="EAC2" s="13"/>
      <c r="EAD2" s="13"/>
      <c r="EAE2" s="13"/>
      <c r="EAF2" s="13"/>
      <c r="EAG2" s="13"/>
      <c r="EAH2" s="13"/>
      <c r="EAI2" s="13"/>
      <c r="EAJ2" s="13"/>
      <c r="EAK2" s="13"/>
      <c r="EAL2" s="13"/>
      <c r="EAM2" s="13"/>
      <c r="EAN2" s="13"/>
      <c r="EAO2" s="13"/>
      <c r="EAP2" s="13"/>
      <c r="EAQ2" s="13"/>
      <c r="EAR2" s="13"/>
      <c r="EAS2" s="13"/>
      <c r="EAT2" s="13"/>
      <c r="EAU2" s="13"/>
      <c r="EAV2" s="13"/>
      <c r="EAW2" s="13"/>
      <c r="EAX2" s="13"/>
      <c r="EAY2" s="13"/>
      <c r="EAZ2" s="13"/>
      <c r="EBA2" s="13"/>
      <c r="EBB2" s="13"/>
      <c r="EBC2" s="13"/>
      <c r="EBD2" s="13"/>
      <c r="EBE2" s="13"/>
      <c r="EBF2" s="13"/>
      <c r="EBG2" s="13"/>
      <c r="EBH2" s="13"/>
      <c r="EBI2" s="13"/>
      <c r="EBJ2" s="13"/>
      <c r="EBK2" s="13"/>
      <c r="EBL2" s="13"/>
      <c r="EBM2" s="13"/>
      <c r="EBN2" s="13"/>
      <c r="EBO2" s="13"/>
      <c r="EBP2" s="13"/>
      <c r="EBQ2" s="13"/>
      <c r="EBR2" s="13"/>
      <c r="EBS2" s="13"/>
      <c r="EBT2" s="13"/>
      <c r="EBU2" s="13"/>
      <c r="EBV2" s="13"/>
      <c r="EBW2" s="13"/>
      <c r="EBX2" s="13"/>
      <c r="EBY2" s="13"/>
      <c r="EBZ2" s="13"/>
      <c r="ECA2" s="13"/>
      <c r="ECB2" s="13"/>
      <c r="ECC2" s="13"/>
      <c r="ECD2" s="13"/>
      <c r="ECE2" s="13"/>
      <c r="ECF2" s="13"/>
      <c r="ECG2" s="13"/>
      <c r="ECH2" s="13"/>
      <c r="ECI2" s="13"/>
      <c r="ECJ2" s="13"/>
      <c r="ECK2" s="13"/>
      <c r="ECL2" s="13"/>
      <c r="ECM2" s="13"/>
      <c r="ECN2" s="13"/>
      <c r="ECO2" s="13"/>
      <c r="ECP2" s="13"/>
      <c r="ECQ2" s="13"/>
      <c r="ECR2" s="13"/>
      <c r="ECS2" s="13"/>
      <c r="ECT2" s="13"/>
      <c r="ECU2" s="13"/>
      <c r="ECV2" s="13"/>
      <c r="ECW2" s="13"/>
      <c r="ECX2" s="13"/>
      <c r="ECY2" s="13"/>
      <c r="ECZ2" s="13"/>
      <c r="EDA2" s="13"/>
      <c r="EDB2" s="13"/>
      <c r="EDC2" s="13"/>
      <c r="EDD2" s="13"/>
      <c r="EDE2" s="13"/>
      <c r="EDF2" s="13"/>
      <c r="EDG2" s="13"/>
      <c r="EDH2" s="13"/>
      <c r="EDI2" s="13"/>
      <c r="EDJ2" s="13"/>
      <c r="EDK2" s="13"/>
      <c r="EDL2" s="13"/>
      <c r="EDM2" s="13"/>
      <c r="EDN2" s="13"/>
      <c r="EDO2" s="13"/>
      <c r="EDP2" s="13"/>
      <c r="EDQ2" s="13"/>
      <c r="EDR2" s="13"/>
      <c r="EDS2" s="13"/>
      <c r="EDT2" s="13"/>
      <c r="EDU2" s="13"/>
      <c r="EDV2" s="13"/>
      <c r="EDW2" s="13"/>
      <c r="EDX2" s="13"/>
      <c r="EDY2" s="13"/>
      <c r="EDZ2" s="13"/>
      <c r="EEA2" s="13"/>
      <c r="EEB2" s="13"/>
      <c r="EEC2" s="13"/>
      <c r="EED2" s="13"/>
      <c r="EEE2" s="13"/>
      <c r="EEF2" s="13"/>
      <c r="EEG2" s="13"/>
      <c r="EEH2" s="13"/>
      <c r="EEI2" s="13"/>
      <c r="EEJ2" s="13"/>
      <c r="EEK2" s="13"/>
      <c r="EEL2" s="13"/>
      <c r="EEM2" s="13"/>
      <c r="EEN2" s="13"/>
      <c r="EEO2" s="13"/>
      <c r="EEP2" s="13"/>
      <c r="EEQ2" s="13"/>
      <c r="EER2" s="13"/>
      <c r="EES2" s="13"/>
      <c r="EET2" s="13"/>
      <c r="EEU2" s="13"/>
      <c r="EEV2" s="13"/>
      <c r="EEW2" s="13"/>
      <c r="EEX2" s="13"/>
      <c r="EEY2" s="13"/>
      <c r="EEZ2" s="13"/>
      <c r="EFA2" s="13"/>
      <c r="EFB2" s="13"/>
      <c r="EFC2" s="13"/>
      <c r="EFD2" s="13"/>
      <c r="EFE2" s="13"/>
      <c r="EFF2" s="13"/>
      <c r="EFG2" s="13"/>
      <c r="EFH2" s="13"/>
      <c r="EFI2" s="13"/>
      <c r="EFJ2" s="13"/>
      <c r="EFK2" s="13"/>
      <c r="EFL2" s="13"/>
      <c r="EFM2" s="13"/>
      <c r="EFN2" s="13"/>
      <c r="EFO2" s="13"/>
      <c r="EFP2" s="13"/>
      <c r="EFQ2" s="13"/>
      <c r="EFR2" s="13"/>
      <c r="EFS2" s="13"/>
      <c r="EFT2" s="13"/>
      <c r="EFU2" s="13"/>
      <c r="EFV2" s="13"/>
      <c r="EFW2" s="13"/>
      <c r="EFX2" s="13"/>
      <c r="EFY2" s="13"/>
      <c r="EFZ2" s="13"/>
      <c r="EGA2" s="13"/>
      <c r="EGB2" s="13"/>
      <c r="EGC2" s="13"/>
      <c r="EGD2" s="13"/>
      <c r="EGE2" s="13"/>
      <c r="EGF2" s="13"/>
      <c r="EGG2" s="13"/>
      <c r="EGH2" s="13"/>
      <c r="EGI2" s="13"/>
      <c r="EGJ2" s="13"/>
      <c r="EGK2" s="13"/>
      <c r="EGL2" s="13"/>
      <c r="EGM2" s="13"/>
      <c r="EGN2" s="13"/>
      <c r="EGO2" s="13"/>
      <c r="EGP2" s="13"/>
      <c r="EGQ2" s="13"/>
      <c r="EGR2" s="13"/>
      <c r="EGS2" s="13"/>
      <c r="EGT2" s="13"/>
      <c r="EGU2" s="13"/>
      <c r="EGV2" s="13"/>
      <c r="EGW2" s="13"/>
      <c r="EGX2" s="13"/>
      <c r="EGY2" s="13"/>
      <c r="EGZ2" s="13"/>
      <c r="EHA2" s="13"/>
      <c r="EHB2" s="13"/>
      <c r="EHC2" s="13"/>
      <c r="EHD2" s="13"/>
      <c r="EHE2" s="13"/>
      <c r="EHF2" s="13"/>
      <c r="EHG2" s="13"/>
      <c r="EHH2" s="13"/>
      <c r="EHI2" s="13"/>
      <c r="EHJ2" s="13"/>
      <c r="EHK2" s="13"/>
      <c r="EHL2" s="13"/>
      <c r="EHM2" s="13"/>
      <c r="EHN2" s="13"/>
      <c r="EHO2" s="13"/>
      <c r="EHP2" s="13"/>
      <c r="EHQ2" s="13"/>
      <c r="EHR2" s="13"/>
      <c r="EHS2" s="13"/>
      <c r="EHT2" s="13"/>
      <c r="EHU2" s="13"/>
      <c r="EHV2" s="13"/>
      <c r="EHW2" s="13"/>
      <c r="EHX2" s="13"/>
      <c r="EHY2" s="13"/>
      <c r="EHZ2" s="13"/>
      <c r="EIA2" s="13"/>
      <c r="EIB2" s="13"/>
      <c r="EIC2" s="13"/>
      <c r="EID2" s="13"/>
      <c r="EIE2" s="13"/>
      <c r="EIF2" s="13"/>
      <c r="EIG2" s="13"/>
      <c r="EIH2" s="13"/>
      <c r="EII2" s="13"/>
      <c r="EIJ2" s="13"/>
      <c r="EIK2" s="13"/>
      <c r="EIL2" s="13"/>
      <c r="EIM2" s="13"/>
      <c r="EIN2" s="13"/>
      <c r="EIO2" s="13"/>
      <c r="EIP2" s="13"/>
      <c r="EIQ2" s="13"/>
      <c r="EIR2" s="13"/>
      <c r="EIS2" s="13"/>
      <c r="EIT2" s="13"/>
      <c r="EIU2" s="13"/>
      <c r="EIV2" s="13"/>
      <c r="EIW2" s="13"/>
      <c r="EIX2" s="13"/>
      <c r="EIY2" s="13"/>
      <c r="EIZ2" s="13"/>
      <c r="EJA2" s="13"/>
      <c r="EJB2" s="13"/>
      <c r="EJC2" s="13"/>
      <c r="EJD2" s="13"/>
      <c r="EJE2" s="13"/>
      <c r="EJF2" s="13"/>
      <c r="EJG2" s="13"/>
      <c r="EJH2" s="13"/>
      <c r="EJI2" s="13"/>
      <c r="EJJ2" s="13"/>
      <c r="EJK2" s="13"/>
      <c r="EJL2" s="13"/>
      <c r="EJM2" s="13"/>
      <c r="EJN2" s="13"/>
      <c r="EJO2" s="13"/>
      <c r="EJP2" s="13"/>
      <c r="EJQ2" s="13"/>
      <c r="EJR2" s="13"/>
      <c r="EJS2" s="13"/>
      <c r="EJT2" s="13"/>
      <c r="EJU2" s="13"/>
      <c r="EJV2" s="13"/>
      <c r="EJW2" s="13"/>
      <c r="EJX2" s="13"/>
      <c r="EJY2" s="13"/>
      <c r="EJZ2" s="13"/>
      <c r="EKA2" s="13"/>
      <c r="EKB2" s="13"/>
      <c r="EKC2" s="13"/>
      <c r="EKD2" s="13"/>
      <c r="EKE2" s="13"/>
      <c r="EKF2" s="13"/>
      <c r="EKG2" s="13"/>
      <c r="EKH2" s="13"/>
      <c r="EKI2" s="13"/>
      <c r="EKJ2" s="13"/>
      <c r="EKK2" s="13"/>
      <c r="EKL2" s="13"/>
      <c r="EKM2" s="13"/>
      <c r="EKN2" s="13"/>
      <c r="EKO2" s="13"/>
      <c r="EKP2" s="13"/>
      <c r="EKQ2" s="13"/>
      <c r="EKR2" s="13"/>
      <c r="EKS2" s="13"/>
      <c r="EKT2" s="13"/>
      <c r="EKU2" s="13"/>
      <c r="EKV2" s="13"/>
      <c r="EKW2" s="13"/>
      <c r="EKX2" s="13"/>
      <c r="EKY2" s="13"/>
      <c r="EKZ2" s="13"/>
      <c r="ELA2" s="13"/>
      <c r="ELB2" s="13"/>
      <c r="ELC2" s="13"/>
      <c r="ELD2" s="13"/>
      <c r="ELE2" s="13"/>
      <c r="ELF2" s="13"/>
      <c r="ELG2" s="13"/>
      <c r="ELH2" s="13"/>
      <c r="ELI2" s="13"/>
      <c r="ELJ2" s="13"/>
      <c r="ELK2" s="13"/>
      <c r="ELL2" s="13"/>
      <c r="ELM2" s="13"/>
      <c r="ELN2" s="13"/>
      <c r="ELO2" s="13"/>
      <c r="ELP2" s="13"/>
      <c r="ELQ2" s="13"/>
      <c r="ELR2" s="13"/>
      <c r="ELS2" s="13"/>
      <c r="ELT2" s="13"/>
      <c r="ELU2" s="13"/>
      <c r="ELV2" s="13"/>
      <c r="ELW2" s="13"/>
      <c r="ELX2" s="13"/>
      <c r="ELY2" s="13"/>
      <c r="ELZ2" s="13"/>
      <c r="EMA2" s="13"/>
      <c r="EMB2" s="13"/>
      <c r="EMC2" s="13"/>
      <c r="EMD2" s="13"/>
      <c r="EME2" s="13"/>
      <c r="EMF2" s="13"/>
      <c r="EMG2" s="13"/>
      <c r="EMH2" s="13"/>
      <c r="EMI2" s="13"/>
      <c r="EMJ2" s="13"/>
      <c r="EMK2" s="13"/>
      <c r="EML2" s="13"/>
      <c r="EMM2" s="13"/>
      <c r="EMN2" s="13"/>
      <c r="EMO2" s="13"/>
      <c r="EMP2" s="13"/>
      <c r="EMQ2" s="13"/>
      <c r="EMR2" s="13"/>
      <c r="EMS2" s="13"/>
      <c r="EMT2" s="13"/>
      <c r="EMU2" s="13"/>
      <c r="EMV2" s="13"/>
      <c r="EMW2" s="13"/>
      <c r="EMX2" s="13"/>
      <c r="EMY2" s="13"/>
      <c r="EMZ2" s="13"/>
      <c r="ENA2" s="13"/>
      <c r="ENB2" s="13"/>
      <c r="ENC2" s="13"/>
      <c r="END2" s="13"/>
      <c r="ENE2" s="13"/>
      <c r="ENF2" s="13"/>
      <c r="ENG2" s="13"/>
      <c r="ENH2" s="13"/>
      <c r="ENI2" s="13"/>
      <c r="ENJ2" s="13"/>
      <c r="ENK2" s="13"/>
      <c r="ENL2" s="13"/>
      <c r="ENM2" s="13"/>
      <c r="ENN2" s="13"/>
      <c r="ENO2" s="13"/>
      <c r="ENP2" s="13"/>
      <c r="ENQ2" s="13"/>
      <c r="ENR2" s="13"/>
      <c r="ENS2" s="13"/>
      <c r="ENT2" s="13"/>
      <c r="ENU2" s="13"/>
      <c r="ENV2" s="13"/>
      <c r="ENW2" s="13"/>
      <c r="ENX2" s="13"/>
      <c r="ENY2" s="13"/>
      <c r="ENZ2" s="13"/>
      <c r="EOA2" s="13"/>
      <c r="EOB2" s="13"/>
      <c r="EOC2" s="13"/>
      <c r="EOD2" s="13"/>
      <c r="EOE2" s="13"/>
      <c r="EOF2" s="13"/>
      <c r="EOG2" s="13"/>
      <c r="EOH2" s="13"/>
      <c r="EOI2" s="13"/>
      <c r="EOJ2" s="13"/>
      <c r="EOK2" s="13"/>
      <c r="EOL2" s="13"/>
      <c r="EOM2" s="13"/>
      <c r="EON2" s="13"/>
      <c r="EOO2" s="13"/>
      <c r="EOP2" s="13"/>
      <c r="EOQ2" s="13"/>
      <c r="EOR2" s="13"/>
      <c r="EOS2" s="13"/>
      <c r="EOT2" s="13"/>
      <c r="EOU2" s="13"/>
      <c r="EOV2" s="13"/>
      <c r="EOW2" s="13"/>
      <c r="EOX2" s="13"/>
      <c r="EOY2" s="13"/>
      <c r="EOZ2" s="13"/>
      <c r="EPA2" s="13"/>
      <c r="EPB2" s="13"/>
      <c r="EPC2" s="13"/>
      <c r="EPD2" s="13"/>
      <c r="EPE2" s="13"/>
      <c r="EPF2" s="13"/>
      <c r="EPG2" s="13"/>
      <c r="EPH2" s="13"/>
      <c r="EPI2" s="13"/>
      <c r="EPJ2" s="13"/>
      <c r="EPK2" s="13"/>
      <c r="EPL2" s="13"/>
      <c r="EPM2" s="13"/>
      <c r="EPN2" s="13"/>
      <c r="EPO2" s="13"/>
      <c r="EPP2" s="13"/>
      <c r="EPQ2" s="13"/>
      <c r="EPR2" s="13"/>
      <c r="EPS2" s="13"/>
      <c r="EPT2" s="13"/>
      <c r="EPU2" s="13"/>
      <c r="EPV2" s="13"/>
      <c r="EPW2" s="13"/>
      <c r="EPX2" s="13"/>
      <c r="EPY2" s="13"/>
      <c r="EPZ2" s="13"/>
      <c r="EQA2" s="13"/>
      <c r="EQB2" s="13"/>
      <c r="EQC2" s="13"/>
      <c r="EQD2" s="13"/>
      <c r="EQE2" s="13"/>
      <c r="EQF2" s="13"/>
      <c r="EQG2" s="13"/>
      <c r="EQH2" s="13"/>
      <c r="EQI2" s="13"/>
      <c r="EQJ2" s="13"/>
      <c r="EQK2" s="13"/>
      <c r="EQL2" s="13"/>
      <c r="EQM2" s="13"/>
      <c r="EQN2" s="13"/>
      <c r="EQO2" s="13"/>
      <c r="EQP2" s="13"/>
      <c r="EQQ2" s="13"/>
      <c r="EQR2" s="13"/>
      <c r="EQS2" s="13"/>
      <c r="EQT2" s="13"/>
      <c r="EQU2" s="13"/>
      <c r="EQV2" s="13"/>
      <c r="EQW2" s="13"/>
      <c r="EQX2" s="13"/>
      <c r="EQY2" s="13"/>
      <c r="EQZ2" s="13"/>
      <c r="ERA2" s="13"/>
      <c r="ERB2" s="13"/>
      <c r="ERC2" s="13"/>
      <c r="ERD2" s="13"/>
      <c r="ERE2" s="13"/>
      <c r="ERF2" s="13"/>
      <c r="ERG2" s="13"/>
      <c r="ERH2" s="13"/>
      <c r="ERI2" s="13"/>
      <c r="ERJ2" s="13"/>
      <c r="ERK2" s="13"/>
      <c r="ERL2" s="13"/>
      <c r="ERM2" s="13"/>
      <c r="ERN2" s="13"/>
      <c r="ERO2" s="13"/>
      <c r="ERP2" s="13"/>
      <c r="ERQ2" s="13"/>
      <c r="ERR2" s="13"/>
      <c r="ERS2" s="13"/>
      <c r="ERT2" s="13"/>
      <c r="ERU2" s="13"/>
      <c r="ERV2" s="13"/>
      <c r="ERW2" s="13"/>
      <c r="ERX2" s="13"/>
      <c r="ERY2" s="13"/>
      <c r="ERZ2" s="13"/>
      <c r="ESA2" s="13"/>
      <c r="ESB2" s="13"/>
      <c r="ESC2" s="13"/>
      <c r="ESD2" s="13"/>
      <c r="ESE2" s="13"/>
      <c r="ESF2" s="13"/>
      <c r="ESG2" s="13"/>
      <c r="ESH2" s="13"/>
      <c r="ESI2" s="13"/>
      <c r="ESJ2" s="13"/>
      <c r="ESK2" s="13"/>
      <c r="ESL2" s="13"/>
      <c r="ESM2" s="13"/>
      <c r="ESN2" s="13"/>
      <c r="ESO2" s="13"/>
      <c r="ESP2" s="13"/>
      <c r="ESQ2" s="13"/>
      <c r="ESR2" s="13"/>
      <c r="ESS2" s="13"/>
      <c r="EST2" s="13"/>
      <c r="ESU2" s="13"/>
      <c r="ESV2" s="13"/>
      <c r="ESW2" s="13"/>
      <c r="ESX2" s="13"/>
      <c r="ESY2" s="13"/>
      <c r="ESZ2" s="13"/>
      <c r="ETA2" s="13"/>
      <c r="ETB2" s="13"/>
      <c r="ETC2" s="13"/>
      <c r="ETD2" s="13"/>
      <c r="ETE2" s="13"/>
      <c r="ETF2" s="13"/>
      <c r="ETG2" s="13"/>
      <c r="ETH2" s="13"/>
      <c r="ETI2" s="13"/>
      <c r="ETJ2" s="13"/>
      <c r="ETK2" s="13"/>
      <c r="ETL2" s="13"/>
      <c r="ETM2" s="13"/>
      <c r="ETN2" s="13"/>
      <c r="ETO2" s="13"/>
      <c r="ETP2" s="13"/>
      <c r="ETQ2" s="13"/>
      <c r="ETR2" s="13"/>
      <c r="ETS2" s="13"/>
      <c r="ETT2" s="13"/>
      <c r="ETU2" s="13"/>
      <c r="ETV2" s="13"/>
      <c r="ETW2" s="13"/>
      <c r="ETX2" s="13"/>
      <c r="ETY2" s="13"/>
      <c r="ETZ2" s="13"/>
      <c r="EUA2" s="13"/>
      <c r="EUB2" s="13"/>
      <c r="EUC2" s="13"/>
      <c r="EUD2" s="13"/>
      <c r="EUE2" s="13"/>
      <c r="EUF2" s="13"/>
      <c r="EUG2" s="13"/>
      <c r="EUH2" s="13"/>
      <c r="EUI2" s="13"/>
      <c r="EUJ2" s="13"/>
      <c r="EUK2" s="13"/>
      <c r="EUL2" s="13"/>
      <c r="EUM2" s="13"/>
      <c r="EUN2" s="13"/>
      <c r="EUO2" s="13"/>
      <c r="EUP2" s="13"/>
      <c r="EUQ2" s="13"/>
      <c r="EUR2" s="13"/>
      <c r="EUS2" s="13"/>
      <c r="EUT2" s="13"/>
      <c r="EUU2" s="13"/>
      <c r="EUV2" s="13"/>
      <c r="EUW2" s="13"/>
      <c r="EUX2" s="13"/>
      <c r="EUY2" s="13"/>
      <c r="EUZ2" s="13"/>
      <c r="EVA2" s="13"/>
      <c r="EVB2" s="13"/>
      <c r="EVC2" s="13"/>
      <c r="EVD2" s="13"/>
      <c r="EVE2" s="13"/>
      <c r="EVF2" s="13"/>
      <c r="EVG2" s="13"/>
      <c r="EVH2" s="13"/>
      <c r="EVI2" s="13"/>
      <c r="EVJ2" s="13"/>
      <c r="EVK2" s="13"/>
      <c r="EVL2" s="13"/>
      <c r="EVM2" s="13"/>
      <c r="EVN2" s="13"/>
      <c r="EVO2" s="13"/>
      <c r="EVP2" s="13"/>
      <c r="EVQ2" s="13"/>
      <c r="EVR2" s="13"/>
      <c r="EVS2" s="13"/>
      <c r="EVT2" s="13"/>
      <c r="EVU2" s="13"/>
      <c r="EVV2" s="13"/>
      <c r="EVW2" s="13"/>
      <c r="EVX2" s="13"/>
      <c r="EVY2" s="13"/>
      <c r="EVZ2" s="13"/>
      <c r="EWA2" s="13"/>
      <c r="EWB2" s="13"/>
      <c r="EWC2" s="13"/>
      <c r="EWD2" s="13"/>
      <c r="EWE2" s="13"/>
      <c r="EWF2" s="13"/>
      <c r="EWG2" s="13"/>
      <c r="EWH2" s="13"/>
      <c r="EWI2" s="13"/>
      <c r="EWJ2" s="13"/>
      <c r="EWK2" s="13"/>
      <c r="EWL2" s="13"/>
      <c r="EWM2" s="13"/>
      <c r="EWN2" s="13"/>
      <c r="EWO2" s="13"/>
      <c r="EWP2" s="13"/>
      <c r="EWQ2" s="13"/>
      <c r="EWR2" s="13"/>
      <c r="EWS2" s="13"/>
      <c r="EWT2" s="13"/>
      <c r="EWU2" s="13"/>
      <c r="EWV2" s="13"/>
      <c r="EWW2" s="13"/>
      <c r="EWX2" s="13"/>
      <c r="EWY2" s="13"/>
      <c r="EWZ2" s="13"/>
      <c r="EXA2" s="13"/>
      <c r="EXB2" s="13"/>
      <c r="EXC2" s="13"/>
      <c r="EXD2" s="13"/>
      <c r="EXE2" s="13"/>
      <c r="EXF2" s="13"/>
      <c r="EXG2" s="13"/>
      <c r="EXH2" s="13"/>
      <c r="EXI2" s="13"/>
      <c r="EXJ2" s="13"/>
      <c r="EXK2" s="13"/>
      <c r="EXL2" s="13"/>
      <c r="EXM2" s="13"/>
      <c r="EXN2" s="13"/>
      <c r="EXO2" s="13"/>
      <c r="EXP2" s="13"/>
      <c r="EXQ2" s="13"/>
      <c r="EXR2" s="13"/>
      <c r="EXS2" s="13"/>
      <c r="EXT2" s="13"/>
      <c r="EXU2" s="13"/>
      <c r="EXV2" s="13"/>
      <c r="EXW2" s="13"/>
      <c r="EXX2" s="13"/>
      <c r="EXY2" s="13"/>
      <c r="EXZ2" s="13"/>
      <c r="EYA2" s="13"/>
      <c r="EYB2" s="13"/>
      <c r="EYC2" s="13"/>
      <c r="EYD2" s="13"/>
      <c r="EYE2" s="13"/>
      <c r="EYF2" s="13"/>
      <c r="EYG2" s="13"/>
      <c r="EYH2" s="13"/>
      <c r="EYI2" s="13"/>
      <c r="EYJ2" s="13"/>
      <c r="EYK2" s="13"/>
      <c r="EYL2" s="13"/>
      <c r="EYM2" s="13"/>
      <c r="EYN2" s="13"/>
      <c r="EYO2" s="13"/>
      <c r="EYP2" s="13"/>
      <c r="EYQ2" s="13"/>
      <c r="EYR2" s="13"/>
      <c r="EYS2" s="13"/>
      <c r="EYT2" s="13"/>
      <c r="EYU2" s="13"/>
      <c r="EYV2" s="13"/>
      <c r="EYW2" s="13"/>
      <c r="EYX2" s="13"/>
      <c r="EYY2" s="13"/>
      <c r="EYZ2" s="13"/>
      <c r="EZA2" s="13"/>
      <c r="EZB2" s="13"/>
      <c r="EZC2" s="13"/>
      <c r="EZD2" s="13"/>
      <c r="EZE2" s="13"/>
      <c r="EZF2" s="13"/>
      <c r="EZG2" s="13"/>
      <c r="EZH2" s="13"/>
      <c r="EZI2" s="13"/>
      <c r="EZJ2" s="13"/>
      <c r="EZK2" s="13"/>
      <c r="EZL2" s="13"/>
      <c r="EZM2" s="13"/>
      <c r="EZN2" s="13"/>
      <c r="EZO2" s="13"/>
      <c r="EZP2" s="13"/>
      <c r="EZQ2" s="13"/>
      <c r="EZR2" s="13"/>
      <c r="EZS2" s="13"/>
      <c r="EZT2" s="13"/>
      <c r="EZU2" s="13"/>
      <c r="EZV2" s="13"/>
      <c r="EZW2" s="13"/>
      <c r="EZX2" s="13"/>
      <c r="EZY2" s="13"/>
      <c r="EZZ2" s="13"/>
      <c r="FAA2" s="13"/>
      <c r="FAB2" s="13"/>
      <c r="FAC2" s="13"/>
      <c r="FAD2" s="13"/>
      <c r="FAE2" s="13"/>
      <c r="FAF2" s="13"/>
      <c r="FAG2" s="13"/>
      <c r="FAH2" s="13"/>
      <c r="FAI2" s="13"/>
      <c r="FAJ2" s="13"/>
      <c r="FAK2" s="13"/>
      <c r="FAL2" s="13"/>
      <c r="FAM2" s="13"/>
      <c r="FAN2" s="13"/>
      <c r="FAO2" s="13"/>
      <c r="FAP2" s="13"/>
      <c r="FAQ2" s="13"/>
      <c r="FAR2" s="13"/>
      <c r="FAS2" s="13"/>
      <c r="FAT2" s="13"/>
      <c r="FAU2" s="13"/>
      <c r="FAV2" s="13"/>
      <c r="FAW2" s="13"/>
      <c r="FAX2" s="13"/>
      <c r="FAY2" s="13"/>
      <c r="FAZ2" s="13"/>
      <c r="FBA2" s="13"/>
      <c r="FBB2" s="13"/>
      <c r="FBC2" s="13"/>
      <c r="FBD2" s="13"/>
      <c r="FBE2" s="13"/>
      <c r="FBF2" s="13"/>
      <c r="FBG2" s="13"/>
      <c r="FBH2" s="13"/>
      <c r="FBI2" s="13"/>
      <c r="FBJ2" s="13"/>
      <c r="FBK2" s="13"/>
      <c r="FBL2" s="13"/>
      <c r="FBM2" s="13"/>
      <c r="FBN2" s="13"/>
      <c r="FBO2" s="13"/>
      <c r="FBP2" s="13"/>
      <c r="FBQ2" s="13"/>
      <c r="FBR2" s="13"/>
      <c r="FBS2" s="13"/>
      <c r="FBT2" s="13"/>
      <c r="FBU2" s="13"/>
      <c r="FBV2" s="13"/>
      <c r="FBW2" s="13"/>
      <c r="FBX2" s="13"/>
      <c r="FBY2" s="13"/>
      <c r="FBZ2" s="13"/>
      <c r="FCA2" s="13"/>
      <c r="FCB2" s="13"/>
      <c r="FCC2" s="13"/>
      <c r="FCD2" s="13"/>
      <c r="FCE2" s="13"/>
      <c r="FCF2" s="13"/>
      <c r="FCG2" s="13"/>
      <c r="FCH2" s="13"/>
      <c r="FCI2" s="13"/>
      <c r="FCJ2" s="13"/>
      <c r="FCK2" s="13"/>
      <c r="FCL2" s="13"/>
      <c r="FCM2" s="13"/>
      <c r="FCN2" s="13"/>
      <c r="FCO2" s="13"/>
      <c r="FCP2" s="13"/>
      <c r="FCQ2" s="13"/>
      <c r="FCR2" s="13"/>
      <c r="FCS2" s="13"/>
      <c r="FCT2" s="13"/>
      <c r="FCU2" s="13"/>
      <c r="FCV2" s="13"/>
      <c r="FCW2" s="13"/>
      <c r="FCX2" s="13"/>
      <c r="FCY2" s="13"/>
      <c r="FCZ2" s="13"/>
      <c r="FDA2" s="13"/>
      <c r="FDB2" s="13"/>
      <c r="FDC2" s="13"/>
      <c r="FDD2" s="13"/>
      <c r="FDE2" s="13"/>
      <c r="FDF2" s="13"/>
      <c r="FDG2" s="13"/>
      <c r="FDH2" s="13"/>
      <c r="FDI2" s="13"/>
      <c r="FDJ2" s="13"/>
      <c r="FDK2" s="13"/>
      <c r="FDL2" s="13"/>
      <c r="FDM2" s="13"/>
      <c r="FDN2" s="13"/>
      <c r="FDO2" s="13"/>
      <c r="FDP2" s="13"/>
      <c r="FDQ2" s="13"/>
      <c r="FDR2" s="13"/>
      <c r="FDS2" s="13"/>
      <c r="FDT2" s="13"/>
      <c r="FDU2" s="13"/>
      <c r="FDV2" s="13"/>
      <c r="FDW2" s="13"/>
      <c r="FDX2" s="13"/>
      <c r="FDY2" s="13"/>
      <c r="FDZ2" s="13"/>
      <c r="FEA2" s="13"/>
      <c r="FEB2" s="13"/>
      <c r="FEC2" s="13"/>
      <c r="FED2" s="13"/>
      <c r="FEE2" s="13"/>
      <c r="FEF2" s="13"/>
      <c r="FEG2" s="13"/>
      <c r="FEH2" s="13"/>
      <c r="FEI2" s="13"/>
      <c r="FEJ2" s="13"/>
      <c r="FEK2" s="13"/>
      <c r="FEL2" s="13"/>
      <c r="FEM2" s="13"/>
      <c r="FEN2" s="13"/>
      <c r="FEO2" s="13"/>
      <c r="FEP2" s="13"/>
      <c r="FEQ2" s="13"/>
      <c r="FER2" s="13"/>
      <c r="FES2" s="13"/>
      <c r="FET2" s="13"/>
      <c r="FEU2" s="13"/>
      <c r="FEV2" s="13"/>
      <c r="FEW2" s="13"/>
      <c r="FEX2" s="13"/>
      <c r="FEY2" s="13"/>
      <c r="FEZ2" s="13"/>
      <c r="FFA2" s="13"/>
      <c r="FFB2" s="13"/>
      <c r="FFC2" s="13"/>
      <c r="FFD2" s="13"/>
      <c r="FFE2" s="13"/>
      <c r="FFF2" s="13"/>
      <c r="FFG2" s="13"/>
      <c r="FFH2" s="13"/>
      <c r="FFI2" s="13"/>
      <c r="FFJ2" s="13"/>
      <c r="FFK2" s="13"/>
      <c r="FFL2" s="13"/>
      <c r="FFM2" s="13"/>
      <c r="FFN2" s="13"/>
      <c r="FFO2" s="13"/>
      <c r="FFP2" s="13"/>
      <c r="FFQ2" s="13"/>
      <c r="FFR2" s="13"/>
      <c r="FFS2" s="13"/>
      <c r="FFT2" s="13"/>
      <c r="FFU2" s="13"/>
      <c r="FFV2" s="13"/>
      <c r="FFW2" s="13"/>
      <c r="FFX2" s="13"/>
      <c r="FFY2" s="13"/>
      <c r="FFZ2" s="13"/>
      <c r="FGA2" s="13"/>
      <c r="FGB2" s="13"/>
      <c r="FGC2" s="13"/>
      <c r="FGD2" s="13"/>
      <c r="FGE2" s="13"/>
      <c r="FGF2" s="13"/>
      <c r="FGG2" s="13"/>
      <c r="FGH2" s="13"/>
      <c r="FGI2" s="13"/>
      <c r="FGJ2" s="13"/>
      <c r="FGK2" s="13"/>
      <c r="FGL2" s="13"/>
      <c r="FGM2" s="13"/>
      <c r="FGN2" s="13"/>
      <c r="FGO2" s="13"/>
      <c r="FGP2" s="13"/>
      <c r="FGQ2" s="13"/>
      <c r="FGR2" s="13"/>
      <c r="FGS2" s="13"/>
      <c r="FGT2" s="13"/>
      <c r="FGU2" s="13"/>
      <c r="FGV2" s="13"/>
      <c r="FGW2" s="13"/>
      <c r="FGX2" s="13"/>
      <c r="FGY2" s="13"/>
      <c r="FGZ2" s="13"/>
      <c r="FHA2" s="13"/>
      <c r="FHB2" s="13"/>
      <c r="FHC2" s="13"/>
      <c r="FHD2" s="13"/>
      <c r="FHE2" s="13"/>
      <c r="FHF2" s="13"/>
      <c r="FHG2" s="13"/>
      <c r="FHH2" s="13"/>
      <c r="FHI2" s="13"/>
      <c r="FHJ2" s="13"/>
      <c r="FHK2" s="13"/>
      <c r="FHL2" s="13"/>
      <c r="FHM2" s="13"/>
      <c r="FHN2" s="13"/>
      <c r="FHO2" s="13"/>
      <c r="FHP2" s="13"/>
      <c r="FHQ2" s="13"/>
      <c r="FHR2" s="13"/>
      <c r="FHS2" s="13"/>
      <c r="FHT2" s="13"/>
      <c r="FHU2" s="13"/>
      <c r="FHV2" s="13"/>
      <c r="FHW2" s="13"/>
      <c r="FHX2" s="13"/>
      <c r="FHY2" s="13"/>
      <c r="FHZ2" s="13"/>
      <c r="FIA2" s="13"/>
      <c r="FIB2" s="13"/>
      <c r="FIC2" s="13"/>
      <c r="FID2" s="13"/>
      <c r="FIE2" s="13"/>
      <c r="FIF2" s="13"/>
      <c r="FIG2" s="13"/>
      <c r="FIH2" s="13"/>
      <c r="FII2" s="13"/>
      <c r="FIJ2" s="13"/>
      <c r="FIK2" s="13"/>
      <c r="FIL2" s="13"/>
      <c r="FIM2" s="13"/>
      <c r="FIN2" s="13"/>
      <c r="FIO2" s="13"/>
      <c r="FIP2" s="13"/>
      <c r="FIQ2" s="13"/>
      <c r="FIR2" s="13"/>
      <c r="FIS2" s="13"/>
      <c r="FIT2" s="13"/>
      <c r="FIU2" s="13"/>
      <c r="FIV2" s="13"/>
      <c r="FIW2" s="13"/>
      <c r="FIX2" s="13"/>
      <c r="FIY2" s="13"/>
      <c r="FIZ2" s="13"/>
      <c r="FJA2" s="13"/>
      <c r="FJB2" s="13"/>
      <c r="FJC2" s="13"/>
      <c r="FJD2" s="13"/>
      <c r="FJE2" s="13"/>
      <c r="FJF2" s="13"/>
      <c r="FJG2" s="13"/>
      <c r="FJH2" s="13"/>
      <c r="FJI2" s="13"/>
      <c r="FJJ2" s="13"/>
      <c r="FJK2" s="13"/>
      <c r="FJL2" s="13"/>
      <c r="FJM2" s="13"/>
      <c r="FJN2" s="13"/>
      <c r="FJO2" s="13"/>
      <c r="FJP2" s="13"/>
      <c r="FJQ2" s="13"/>
      <c r="FJR2" s="13"/>
      <c r="FJS2" s="13"/>
      <c r="FJT2" s="13"/>
      <c r="FJU2" s="13"/>
      <c r="FJV2" s="13"/>
      <c r="FJW2" s="13"/>
      <c r="FJX2" s="13"/>
      <c r="FJY2" s="13"/>
      <c r="FJZ2" s="13"/>
      <c r="FKA2" s="13"/>
      <c r="FKB2" s="13"/>
      <c r="FKC2" s="13"/>
      <c r="FKD2" s="13"/>
      <c r="FKE2" s="13"/>
      <c r="FKF2" s="13"/>
      <c r="FKG2" s="13"/>
      <c r="FKH2" s="13"/>
      <c r="FKI2" s="13"/>
      <c r="FKJ2" s="13"/>
      <c r="FKK2" s="13"/>
      <c r="FKL2" s="13"/>
      <c r="FKM2" s="13"/>
      <c r="FKN2" s="13"/>
      <c r="FKO2" s="13"/>
      <c r="FKP2" s="13"/>
      <c r="FKQ2" s="13"/>
      <c r="FKR2" s="13"/>
      <c r="FKS2" s="13"/>
      <c r="FKT2" s="13"/>
      <c r="FKU2" s="13"/>
      <c r="FKV2" s="13"/>
      <c r="FKW2" s="13"/>
      <c r="FKX2" s="13"/>
      <c r="FKY2" s="13"/>
      <c r="FKZ2" s="13"/>
      <c r="FLA2" s="13"/>
      <c r="FLB2" s="13"/>
      <c r="FLC2" s="13"/>
      <c r="FLD2" s="13"/>
      <c r="FLE2" s="13"/>
      <c r="FLF2" s="13"/>
      <c r="FLG2" s="13"/>
      <c r="FLH2" s="13"/>
      <c r="FLI2" s="13"/>
      <c r="FLJ2" s="13"/>
      <c r="FLK2" s="13"/>
      <c r="FLL2" s="13"/>
      <c r="FLM2" s="13"/>
      <c r="FLN2" s="13"/>
      <c r="FLO2" s="13"/>
      <c r="FLP2" s="13"/>
      <c r="FLQ2" s="13"/>
      <c r="FLR2" s="13"/>
      <c r="FLS2" s="13"/>
      <c r="FLT2" s="13"/>
      <c r="FLU2" s="13"/>
      <c r="FLV2" s="13"/>
      <c r="FLW2" s="13"/>
      <c r="FLX2" s="13"/>
      <c r="FLY2" s="13"/>
      <c r="FLZ2" s="13"/>
      <c r="FMA2" s="13"/>
      <c r="FMB2" s="13"/>
      <c r="FMC2" s="13"/>
      <c r="FMD2" s="13"/>
      <c r="FME2" s="13"/>
      <c r="FMF2" s="13"/>
      <c r="FMG2" s="13"/>
      <c r="FMH2" s="13"/>
      <c r="FMI2" s="13"/>
      <c r="FMJ2" s="13"/>
      <c r="FMK2" s="13"/>
      <c r="FML2" s="13"/>
      <c r="FMM2" s="13"/>
      <c r="FMN2" s="13"/>
      <c r="FMO2" s="13"/>
      <c r="FMP2" s="13"/>
      <c r="FMQ2" s="13"/>
      <c r="FMR2" s="13"/>
      <c r="FMS2" s="13"/>
      <c r="FMT2" s="13"/>
      <c r="FMU2" s="13"/>
      <c r="FMV2" s="13"/>
      <c r="FMW2" s="13"/>
      <c r="FMX2" s="13"/>
      <c r="FMY2" s="13"/>
      <c r="FMZ2" s="13"/>
      <c r="FNA2" s="13"/>
      <c r="FNB2" s="13"/>
      <c r="FNC2" s="13"/>
      <c r="FND2" s="13"/>
      <c r="FNE2" s="13"/>
      <c r="FNF2" s="13"/>
      <c r="FNG2" s="13"/>
      <c r="FNH2" s="13"/>
      <c r="FNI2" s="13"/>
      <c r="FNJ2" s="13"/>
      <c r="FNK2" s="13"/>
      <c r="FNL2" s="13"/>
      <c r="FNM2" s="13"/>
      <c r="FNN2" s="13"/>
      <c r="FNO2" s="13"/>
      <c r="FNP2" s="13"/>
      <c r="FNQ2" s="13"/>
      <c r="FNR2" s="13"/>
      <c r="FNS2" s="13"/>
      <c r="FNT2" s="13"/>
      <c r="FNU2" s="13"/>
      <c r="FNV2" s="13"/>
      <c r="FNW2" s="13"/>
      <c r="FNX2" s="13"/>
      <c r="FNY2" s="13"/>
      <c r="FNZ2" s="13"/>
      <c r="FOA2" s="13"/>
      <c r="FOB2" s="13"/>
      <c r="FOC2" s="13"/>
      <c r="FOD2" s="13"/>
      <c r="FOE2" s="13"/>
      <c r="FOF2" s="13"/>
      <c r="FOG2" s="13"/>
      <c r="FOH2" s="13"/>
      <c r="FOI2" s="13"/>
      <c r="FOJ2" s="13"/>
      <c r="FOK2" s="13"/>
      <c r="FOL2" s="13"/>
      <c r="FOM2" s="13"/>
      <c r="FON2" s="13"/>
      <c r="FOO2" s="13"/>
      <c r="FOP2" s="13"/>
      <c r="FOQ2" s="13"/>
      <c r="FOR2" s="13"/>
      <c r="FOS2" s="13"/>
      <c r="FOT2" s="13"/>
      <c r="FOU2" s="13"/>
      <c r="FOV2" s="13"/>
      <c r="FOW2" s="13"/>
      <c r="FOX2" s="13"/>
      <c r="FOY2" s="13"/>
      <c r="FOZ2" s="13"/>
      <c r="FPA2" s="13"/>
      <c r="FPB2" s="13"/>
      <c r="FPC2" s="13"/>
      <c r="FPD2" s="13"/>
      <c r="FPE2" s="13"/>
      <c r="FPF2" s="13"/>
      <c r="FPG2" s="13"/>
      <c r="FPH2" s="13"/>
      <c r="FPI2" s="13"/>
      <c r="FPJ2" s="13"/>
      <c r="FPK2" s="13"/>
      <c r="FPL2" s="13"/>
      <c r="FPM2" s="13"/>
      <c r="FPN2" s="13"/>
      <c r="FPO2" s="13"/>
      <c r="FPP2" s="13"/>
      <c r="FPQ2" s="13"/>
      <c r="FPR2" s="13"/>
      <c r="FPS2" s="13"/>
      <c r="FPT2" s="13"/>
      <c r="FPU2" s="13"/>
      <c r="FPV2" s="13"/>
      <c r="FPW2" s="13"/>
      <c r="FPX2" s="13"/>
      <c r="FPY2" s="13"/>
      <c r="FPZ2" s="13"/>
      <c r="FQA2" s="13"/>
      <c r="FQB2" s="13"/>
      <c r="FQC2" s="13"/>
      <c r="FQD2" s="13"/>
      <c r="FQE2" s="13"/>
      <c r="FQF2" s="13"/>
      <c r="FQG2" s="13"/>
      <c r="FQH2" s="13"/>
      <c r="FQI2" s="13"/>
      <c r="FQJ2" s="13"/>
      <c r="FQK2" s="13"/>
      <c r="FQL2" s="13"/>
      <c r="FQM2" s="13"/>
      <c r="FQN2" s="13"/>
      <c r="FQO2" s="13"/>
      <c r="FQP2" s="13"/>
      <c r="FQQ2" s="13"/>
      <c r="FQR2" s="13"/>
      <c r="FQS2" s="13"/>
      <c r="FQT2" s="13"/>
      <c r="FQU2" s="13"/>
      <c r="FQV2" s="13"/>
      <c r="FQW2" s="13"/>
      <c r="FQX2" s="13"/>
      <c r="FQY2" s="13"/>
      <c r="FQZ2" s="13"/>
      <c r="FRA2" s="13"/>
      <c r="FRB2" s="13"/>
      <c r="FRC2" s="13"/>
      <c r="FRD2" s="13"/>
      <c r="FRE2" s="13"/>
      <c r="FRF2" s="13"/>
      <c r="FRG2" s="13"/>
      <c r="FRH2" s="13"/>
      <c r="FRI2" s="13"/>
      <c r="FRJ2" s="13"/>
      <c r="FRK2" s="13"/>
      <c r="FRL2" s="13"/>
      <c r="FRM2" s="13"/>
      <c r="FRN2" s="13"/>
      <c r="FRO2" s="13"/>
      <c r="FRP2" s="13"/>
      <c r="FRQ2" s="13"/>
      <c r="FRR2" s="13"/>
      <c r="FRS2" s="13"/>
      <c r="FRT2" s="13"/>
      <c r="FRU2" s="13"/>
      <c r="FRV2" s="13"/>
      <c r="FRW2" s="13"/>
      <c r="FRX2" s="13"/>
      <c r="FRY2" s="13"/>
      <c r="FRZ2" s="13"/>
      <c r="FSA2" s="13"/>
      <c r="FSB2" s="13"/>
      <c r="FSC2" s="13"/>
      <c r="FSD2" s="13"/>
      <c r="FSE2" s="13"/>
      <c r="FSF2" s="13"/>
      <c r="FSG2" s="13"/>
      <c r="FSH2" s="13"/>
      <c r="FSI2" s="13"/>
      <c r="FSJ2" s="13"/>
      <c r="FSK2" s="13"/>
      <c r="FSL2" s="13"/>
      <c r="FSM2" s="13"/>
      <c r="FSN2" s="13"/>
      <c r="FSO2" s="13"/>
      <c r="FSP2" s="13"/>
      <c r="FSQ2" s="13"/>
      <c r="FSR2" s="13"/>
      <c r="FSS2" s="13"/>
      <c r="FST2" s="13"/>
      <c r="FSU2" s="13"/>
      <c r="FSV2" s="13"/>
      <c r="FSW2" s="13"/>
      <c r="FSX2" s="13"/>
      <c r="FSY2" s="13"/>
      <c r="FSZ2" s="13"/>
      <c r="FTA2" s="13"/>
      <c r="FTB2" s="13"/>
      <c r="FTC2" s="13"/>
      <c r="FTD2" s="13"/>
      <c r="FTE2" s="13"/>
      <c r="FTF2" s="13"/>
      <c r="FTG2" s="13"/>
      <c r="FTH2" s="13"/>
      <c r="FTI2" s="13"/>
      <c r="FTJ2" s="13"/>
      <c r="FTK2" s="13"/>
      <c r="FTL2" s="13"/>
      <c r="FTM2" s="13"/>
      <c r="FTN2" s="13"/>
      <c r="FTO2" s="13"/>
      <c r="FTP2" s="13"/>
      <c r="FTQ2" s="13"/>
      <c r="FTR2" s="13"/>
      <c r="FTS2" s="13"/>
      <c r="FTT2" s="13"/>
      <c r="FTU2" s="13"/>
      <c r="FTV2" s="13"/>
      <c r="FTW2" s="13"/>
      <c r="FTX2" s="13"/>
      <c r="FTY2" s="13"/>
      <c r="FTZ2" s="13"/>
      <c r="FUA2" s="13"/>
      <c r="FUB2" s="13"/>
      <c r="FUC2" s="13"/>
      <c r="FUD2" s="13"/>
      <c r="FUE2" s="13"/>
      <c r="FUF2" s="13"/>
      <c r="FUG2" s="13"/>
      <c r="FUH2" s="13"/>
      <c r="FUI2" s="13"/>
      <c r="FUJ2" s="13"/>
      <c r="FUK2" s="13"/>
      <c r="FUL2" s="13"/>
      <c r="FUM2" s="13"/>
      <c r="FUN2" s="13"/>
      <c r="FUO2" s="13"/>
      <c r="FUP2" s="13"/>
      <c r="FUQ2" s="13"/>
      <c r="FUR2" s="13"/>
      <c r="FUS2" s="13"/>
      <c r="FUT2" s="13"/>
      <c r="FUU2" s="13"/>
      <c r="FUV2" s="13"/>
      <c r="FUW2" s="13"/>
      <c r="FUX2" s="13"/>
      <c r="FUY2" s="13"/>
      <c r="FUZ2" s="13"/>
      <c r="FVA2" s="13"/>
      <c r="FVB2" s="13"/>
      <c r="FVC2" s="13"/>
      <c r="FVD2" s="13"/>
      <c r="FVE2" s="13"/>
      <c r="FVF2" s="13"/>
      <c r="FVG2" s="13"/>
      <c r="FVH2" s="13"/>
      <c r="FVI2" s="13"/>
      <c r="FVJ2" s="13"/>
      <c r="FVK2" s="13"/>
      <c r="FVL2" s="13"/>
      <c r="FVM2" s="13"/>
      <c r="FVN2" s="13"/>
      <c r="FVO2" s="13"/>
      <c r="FVP2" s="13"/>
      <c r="FVQ2" s="13"/>
      <c r="FVR2" s="13"/>
      <c r="FVS2" s="13"/>
      <c r="FVT2" s="13"/>
      <c r="FVU2" s="13"/>
      <c r="FVV2" s="13"/>
      <c r="FVW2" s="13"/>
      <c r="FVX2" s="13"/>
      <c r="FVY2" s="13"/>
      <c r="FVZ2" s="13"/>
      <c r="FWA2" s="13"/>
      <c r="FWB2" s="13"/>
      <c r="FWC2" s="13"/>
      <c r="FWD2" s="13"/>
      <c r="FWE2" s="13"/>
      <c r="FWF2" s="13"/>
      <c r="FWG2" s="13"/>
      <c r="FWH2" s="13"/>
      <c r="FWI2" s="13"/>
      <c r="FWJ2" s="13"/>
      <c r="FWK2" s="13"/>
      <c r="FWL2" s="13"/>
      <c r="FWM2" s="13"/>
      <c r="FWN2" s="13"/>
      <c r="FWO2" s="13"/>
      <c r="FWP2" s="13"/>
      <c r="FWQ2" s="13"/>
      <c r="FWR2" s="13"/>
      <c r="FWS2" s="13"/>
      <c r="FWT2" s="13"/>
      <c r="FWU2" s="13"/>
      <c r="FWV2" s="13"/>
      <c r="FWW2" s="13"/>
      <c r="FWX2" s="13"/>
      <c r="FWY2" s="13"/>
      <c r="FWZ2" s="13"/>
      <c r="FXA2" s="13"/>
      <c r="FXB2" s="13"/>
      <c r="FXC2" s="13"/>
      <c r="FXD2" s="13"/>
      <c r="FXE2" s="13"/>
      <c r="FXF2" s="13"/>
      <c r="FXG2" s="13"/>
      <c r="FXH2" s="13"/>
      <c r="FXI2" s="13"/>
      <c r="FXJ2" s="13"/>
      <c r="FXK2" s="13"/>
      <c r="FXL2" s="13"/>
      <c r="FXM2" s="13"/>
      <c r="FXN2" s="13"/>
      <c r="FXO2" s="13"/>
      <c r="FXP2" s="13"/>
      <c r="FXQ2" s="13"/>
      <c r="FXR2" s="13"/>
      <c r="FXS2" s="13"/>
      <c r="FXT2" s="13"/>
      <c r="FXU2" s="13"/>
      <c r="FXV2" s="13"/>
      <c r="FXW2" s="13"/>
      <c r="FXX2" s="13"/>
      <c r="FXY2" s="13"/>
      <c r="FXZ2" s="13"/>
      <c r="FYA2" s="13"/>
      <c r="FYB2" s="13"/>
      <c r="FYC2" s="13"/>
      <c r="FYD2" s="13"/>
      <c r="FYE2" s="13"/>
      <c r="FYF2" s="13"/>
      <c r="FYG2" s="13"/>
      <c r="FYH2" s="13"/>
      <c r="FYI2" s="13"/>
      <c r="FYJ2" s="13"/>
      <c r="FYK2" s="13"/>
      <c r="FYL2" s="13"/>
      <c r="FYM2" s="13"/>
      <c r="FYN2" s="13"/>
      <c r="FYO2" s="13"/>
      <c r="FYP2" s="13"/>
      <c r="FYQ2" s="13"/>
      <c r="FYR2" s="13"/>
      <c r="FYS2" s="13"/>
      <c r="FYT2" s="13"/>
      <c r="FYU2" s="13"/>
      <c r="FYV2" s="13"/>
      <c r="FYW2" s="13"/>
      <c r="FYX2" s="13"/>
      <c r="FYY2" s="13"/>
      <c r="FYZ2" s="13"/>
      <c r="FZA2" s="13"/>
      <c r="FZB2" s="13"/>
      <c r="FZC2" s="13"/>
      <c r="FZD2" s="13"/>
      <c r="FZE2" s="13"/>
      <c r="FZF2" s="13"/>
      <c r="FZG2" s="13"/>
      <c r="FZH2" s="13"/>
      <c r="FZI2" s="13"/>
      <c r="FZJ2" s="13"/>
      <c r="FZK2" s="13"/>
      <c r="FZL2" s="13"/>
      <c r="FZM2" s="13"/>
      <c r="FZN2" s="13"/>
      <c r="FZO2" s="13"/>
      <c r="FZP2" s="13"/>
      <c r="FZQ2" s="13"/>
      <c r="FZR2" s="13"/>
      <c r="FZS2" s="13"/>
      <c r="FZT2" s="13"/>
      <c r="FZU2" s="13"/>
      <c r="FZV2" s="13"/>
      <c r="FZW2" s="13"/>
      <c r="FZX2" s="13"/>
      <c r="FZY2" s="13"/>
      <c r="FZZ2" s="13"/>
      <c r="GAA2" s="13"/>
      <c r="GAB2" s="13"/>
      <c r="GAC2" s="13"/>
      <c r="GAD2" s="13"/>
      <c r="GAE2" s="13"/>
      <c r="GAF2" s="13"/>
      <c r="GAG2" s="13"/>
      <c r="GAH2" s="13"/>
      <c r="GAI2" s="13"/>
      <c r="GAJ2" s="13"/>
      <c r="GAK2" s="13"/>
      <c r="GAL2" s="13"/>
      <c r="GAM2" s="13"/>
      <c r="GAN2" s="13"/>
      <c r="GAO2" s="13"/>
      <c r="GAP2" s="13"/>
      <c r="GAQ2" s="13"/>
      <c r="GAR2" s="13"/>
      <c r="GAS2" s="13"/>
      <c r="GAT2" s="13"/>
      <c r="GAU2" s="13"/>
      <c r="GAV2" s="13"/>
      <c r="GAW2" s="13"/>
      <c r="GAX2" s="13"/>
      <c r="GAY2" s="13"/>
      <c r="GAZ2" s="13"/>
      <c r="GBA2" s="13"/>
      <c r="GBB2" s="13"/>
      <c r="GBC2" s="13"/>
      <c r="GBD2" s="13"/>
      <c r="GBE2" s="13"/>
      <c r="GBF2" s="13"/>
      <c r="GBG2" s="13"/>
      <c r="GBH2" s="13"/>
      <c r="GBI2" s="13"/>
      <c r="GBJ2" s="13"/>
      <c r="GBK2" s="13"/>
      <c r="GBL2" s="13"/>
      <c r="GBM2" s="13"/>
      <c r="GBN2" s="13"/>
      <c r="GBO2" s="13"/>
      <c r="GBP2" s="13"/>
      <c r="GBQ2" s="13"/>
      <c r="GBR2" s="13"/>
      <c r="GBS2" s="13"/>
      <c r="GBT2" s="13"/>
      <c r="GBU2" s="13"/>
      <c r="GBV2" s="13"/>
      <c r="GBW2" s="13"/>
      <c r="GBX2" s="13"/>
      <c r="GBY2" s="13"/>
      <c r="GBZ2" s="13"/>
      <c r="GCA2" s="13"/>
      <c r="GCB2" s="13"/>
      <c r="GCC2" s="13"/>
      <c r="GCD2" s="13"/>
      <c r="GCE2" s="13"/>
      <c r="GCF2" s="13"/>
      <c r="GCG2" s="13"/>
      <c r="GCH2" s="13"/>
      <c r="GCI2" s="13"/>
      <c r="GCJ2" s="13"/>
      <c r="GCK2" s="13"/>
      <c r="GCL2" s="13"/>
      <c r="GCM2" s="13"/>
      <c r="GCN2" s="13"/>
      <c r="GCO2" s="13"/>
      <c r="GCP2" s="13"/>
      <c r="GCQ2" s="13"/>
      <c r="GCR2" s="13"/>
      <c r="GCS2" s="13"/>
      <c r="GCT2" s="13"/>
      <c r="GCU2" s="13"/>
      <c r="GCV2" s="13"/>
      <c r="GCW2" s="13"/>
      <c r="GCX2" s="13"/>
      <c r="GCY2" s="13"/>
      <c r="GCZ2" s="13"/>
      <c r="GDA2" s="13"/>
      <c r="GDB2" s="13"/>
      <c r="GDC2" s="13"/>
      <c r="GDD2" s="13"/>
      <c r="GDE2" s="13"/>
      <c r="GDF2" s="13"/>
      <c r="GDG2" s="13"/>
      <c r="GDH2" s="13"/>
      <c r="GDI2" s="13"/>
      <c r="GDJ2" s="13"/>
      <c r="GDK2" s="13"/>
      <c r="GDL2" s="13"/>
      <c r="GDM2" s="13"/>
      <c r="GDN2" s="13"/>
      <c r="GDO2" s="13"/>
      <c r="GDP2" s="13"/>
      <c r="GDQ2" s="13"/>
      <c r="GDR2" s="13"/>
      <c r="GDS2" s="13"/>
      <c r="GDT2" s="13"/>
      <c r="GDU2" s="13"/>
      <c r="GDV2" s="13"/>
      <c r="GDW2" s="13"/>
      <c r="GDX2" s="13"/>
      <c r="GDY2" s="13"/>
      <c r="GDZ2" s="13"/>
      <c r="GEA2" s="13"/>
      <c r="GEB2" s="13"/>
      <c r="GEC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HYO2" s="13"/>
      <c r="HYP2" s="13"/>
      <c r="HYQ2" s="13"/>
      <c r="HYR2" s="13"/>
      <c r="HYS2" s="13"/>
      <c r="HYT2" s="13"/>
      <c r="HYU2" s="13"/>
      <c r="HYV2" s="13"/>
      <c r="HYW2" s="13"/>
      <c r="HYX2" s="13"/>
      <c r="HYY2" s="13"/>
      <c r="HYZ2" s="13"/>
      <c r="HZA2" s="13"/>
      <c r="HZB2" s="13"/>
      <c r="HZC2" s="13"/>
      <c r="HZD2" s="13"/>
      <c r="HZE2" s="13"/>
      <c r="HZF2" s="13"/>
      <c r="HZG2" s="13"/>
      <c r="HZH2" s="13"/>
      <c r="HZI2" s="13"/>
      <c r="HZJ2" s="13"/>
      <c r="HZK2" s="13"/>
      <c r="HZL2" s="13"/>
      <c r="HZM2" s="13"/>
      <c r="HZN2" s="13"/>
      <c r="HZO2" s="13"/>
      <c r="HZP2" s="13"/>
      <c r="HZQ2" s="13"/>
      <c r="HZR2" s="13"/>
      <c r="HZS2" s="13"/>
      <c r="HZT2" s="13"/>
      <c r="HZU2" s="13"/>
      <c r="HZV2" s="13"/>
      <c r="HZW2" s="13"/>
      <c r="HZX2" s="13"/>
      <c r="HZY2" s="13"/>
      <c r="HZZ2" s="13"/>
      <c r="IAA2" s="13"/>
      <c r="IAB2" s="13"/>
      <c r="IAC2" s="13"/>
      <c r="IAD2" s="13"/>
      <c r="IAE2" s="13"/>
      <c r="IAF2" s="13"/>
      <c r="IAG2" s="13"/>
      <c r="IAH2" s="13"/>
      <c r="IAI2" s="13"/>
      <c r="IAJ2" s="13"/>
      <c r="IAK2" s="13"/>
      <c r="IAL2" s="13"/>
      <c r="IAM2" s="13"/>
      <c r="IAN2" s="13"/>
      <c r="IAO2" s="13"/>
      <c r="IAP2" s="13"/>
      <c r="IAQ2" s="13"/>
      <c r="IAR2" s="13"/>
      <c r="IAS2" s="13"/>
      <c r="IAT2" s="13"/>
      <c r="IAU2" s="13"/>
      <c r="IAV2" s="13"/>
      <c r="IAW2" s="13"/>
      <c r="IAX2" s="13"/>
      <c r="IAY2" s="13"/>
      <c r="IAZ2" s="13"/>
      <c r="IBA2" s="13"/>
      <c r="IBB2" s="13"/>
      <c r="IBC2" s="13"/>
      <c r="IBD2" s="13"/>
      <c r="IBE2" s="13"/>
      <c r="IBF2" s="13"/>
      <c r="IBG2" s="13"/>
      <c r="IBH2" s="13"/>
      <c r="IBI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CP2" s="13"/>
      <c r="ICQ2" s="13"/>
      <c r="ICR2" s="13"/>
      <c r="ICS2" s="13"/>
      <c r="ICT2" s="13"/>
      <c r="ICU2" s="13"/>
      <c r="ICV2" s="13"/>
      <c r="ICW2" s="13"/>
      <c r="ICX2" s="13"/>
      <c r="ICY2" s="13"/>
      <c r="ICZ2" s="13"/>
      <c r="IDA2" s="13"/>
      <c r="IDB2" s="13"/>
      <c r="IDC2" s="13"/>
      <c r="IDD2" s="13"/>
      <c r="IDE2" s="13"/>
      <c r="IDF2" s="13"/>
      <c r="IDG2" s="13"/>
      <c r="IDH2" s="13"/>
      <c r="IDI2" s="13"/>
      <c r="IDJ2" s="13"/>
      <c r="IDK2" s="13"/>
      <c r="IDL2" s="13"/>
      <c r="IDM2" s="13"/>
      <c r="IDN2" s="13"/>
      <c r="IDO2" s="13"/>
      <c r="IDP2" s="13"/>
      <c r="IDQ2" s="13"/>
      <c r="IDR2" s="13"/>
      <c r="IDS2" s="13"/>
      <c r="IDT2" s="13"/>
      <c r="IDU2" s="13"/>
      <c r="IDV2" s="13"/>
      <c r="IDW2" s="13"/>
      <c r="IDX2" s="13"/>
      <c r="IDY2" s="13"/>
      <c r="IDZ2" s="13"/>
      <c r="IEA2" s="13"/>
      <c r="IEB2" s="13"/>
      <c r="IEC2" s="13"/>
      <c r="IED2" s="13"/>
      <c r="IEE2" s="13"/>
      <c r="IEF2" s="13"/>
      <c r="IEG2" s="13"/>
      <c r="IEH2" s="13"/>
      <c r="IEI2" s="13"/>
      <c r="IEJ2" s="13"/>
      <c r="IEK2" s="13"/>
      <c r="IEL2" s="13"/>
      <c r="IEM2" s="13"/>
      <c r="IEN2" s="13"/>
      <c r="IEO2" s="13"/>
      <c r="IEP2" s="13"/>
      <c r="IEQ2" s="13"/>
      <c r="IER2" s="13"/>
      <c r="IES2" s="13"/>
      <c r="IET2" s="13"/>
      <c r="IEU2" s="13"/>
      <c r="IEV2" s="13"/>
      <c r="IEW2" s="13"/>
      <c r="IEX2" s="13"/>
      <c r="IEY2" s="13"/>
      <c r="IEZ2" s="13"/>
      <c r="IFA2" s="13"/>
      <c r="IFB2" s="13"/>
      <c r="IFC2" s="13"/>
      <c r="IFD2" s="13"/>
      <c r="IFE2" s="13"/>
      <c r="IFF2" s="13"/>
      <c r="IFG2" s="13"/>
      <c r="IFH2" s="13"/>
      <c r="IFI2" s="13"/>
      <c r="IFJ2" s="13"/>
      <c r="IFK2" s="13"/>
      <c r="IFL2" s="13"/>
      <c r="IFM2" s="13"/>
      <c r="IFN2" s="13"/>
      <c r="IFO2" s="13"/>
      <c r="IFP2" s="13"/>
      <c r="IFQ2" s="13"/>
      <c r="IFR2" s="13"/>
      <c r="IFS2" s="13"/>
      <c r="IFT2" s="13"/>
      <c r="IFU2" s="13"/>
      <c r="IFV2" s="13"/>
      <c r="IFW2" s="13"/>
      <c r="IFX2" s="13"/>
      <c r="IFY2" s="13"/>
      <c r="IFZ2" s="13"/>
      <c r="IGA2" s="13"/>
      <c r="IGB2" s="13"/>
      <c r="IGC2" s="13"/>
      <c r="IGD2" s="13"/>
      <c r="IGE2" s="13"/>
      <c r="IGF2" s="13"/>
      <c r="IGG2" s="13"/>
      <c r="IGH2" s="13"/>
      <c r="IGI2" s="13"/>
      <c r="IGJ2" s="13"/>
      <c r="IGK2" s="13"/>
      <c r="IGL2" s="13"/>
      <c r="IGM2" s="13"/>
      <c r="IGN2" s="13"/>
      <c r="IGO2" s="13"/>
      <c r="IGP2" s="13"/>
      <c r="IGQ2" s="13"/>
      <c r="IGR2" s="13"/>
      <c r="IGS2" s="13"/>
      <c r="IGT2" s="13"/>
      <c r="IGU2" s="13"/>
      <c r="IGV2" s="13"/>
      <c r="IGW2" s="13"/>
      <c r="IGX2" s="13"/>
      <c r="IGY2" s="13"/>
      <c r="IGZ2" s="13"/>
      <c r="IHA2" s="13"/>
      <c r="IHB2" s="13"/>
      <c r="IHC2" s="13"/>
      <c r="IHD2" s="13"/>
      <c r="IHE2" s="13"/>
      <c r="IHF2" s="13"/>
      <c r="IHG2" s="13"/>
      <c r="IHH2" s="13"/>
      <c r="IHI2" s="13"/>
      <c r="IHJ2" s="13"/>
      <c r="IHK2" s="13"/>
      <c r="IHL2" s="13"/>
      <c r="IHM2" s="13"/>
      <c r="IHN2" s="13"/>
      <c r="IHO2" s="13"/>
      <c r="IHP2" s="13"/>
      <c r="IHQ2" s="13"/>
      <c r="IHR2" s="13"/>
      <c r="IHS2" s="13"/>
      <c r="IHT2" s="13"/>
      <c r="IHU2" s="13"/>
      <c r="IHV2" s="13"/>
      <c r="IHW2" s="13"/>
      <c r="IHX2" s="13"/>
      <c r="IHY2" s="13"/>
      <c r="IHZ2" s="13"/>
      <c r="IIA2" s="13"/>
      <c r="IIB2" s="13"/>
      <c r="IIC2" s="13"/>
      <c r="IID2" s="13"/>
      <c r="IIE2" s="13"/>
      <c r="IIF2" s="13"/>
      <c r="IIG2" s="13"/>
      <c r="IIH2" s="13"/>
      <c r="III2" s="13"/>
      <c r="IIJ2" s="13"/>
      <c r="IIK2" s="13"/>
      <c r="IIL2" s="13"/>
      <c r="IIM2" s="13"/>
      <c r="IIN2" s="13"/>
      <c r="IIO2" s="13"/>
      <c r="IIP2" s="13"/>
      <c r="IIQ2" s="13"/>
      <c r="IIR2" s="13"/>
      <c r="IIS2" s="13"/>
      <c r="IIT2" s="13"/>
      <c r="IIU2" s="13"/>
      <c r="IIV2" s="13"/>
      <c r="IIW2" s="13"/>
      <c r="IIX2" s="13"/>
      <c r="IIY2" s="13"/>
      <c r="IIZ2" s="13"/>
      <c r="IJA2" s="13"/>
      <c r="IJB2" s="13"/>
      <c r="IJC2" s="13"/>
      <c r="IJD2" s="13"/>
      <c r="IJE2" s="13"/>
      <c r="IJF2" s="13"/>
      <c r="IJG2" s="13"/>
      <c r="IJH2" s="13"/>
      <c r="IJI2" s="13"/>
      <c r="IJJ2" s="13"/>
      <c r="IJK2" s="13"/>
      <c r="IJL2" s="13"/>
      <c r="IJM2" s="13"/>
      <c r="IJN2" s="13"/>
      <c r="IJO2" s="13"/>
      <c r="IJP2" s="13"/>
      <c r="IJQ2" s="13"/>
      <c r="IJR2" s="13"/>
      <c r="IJS2" s="13"/>
      <c r="IJT2" s="13"/>
      <c r="IJU2" s="13"/>
      <c r="IJV2" s="13"/>
      <c r="IJW2" s="13"/>
      <c r="IJX2" s="13"/>
      <c r="IJY2" s="13"/>
      <c r="IJZ2" s="13"/>
      <c r="IKA2" s="13"/>
      <c r="IKB2" s="13"/>
      <c r="IKC2" s="13"/>
      <c r="IKD2" s="13"/>
      <c r="IKE2" s="13"/>
      <c r="IKF2" s="13"/>
      <c r="IKG2" s="13"/>
      <c r="IKH2" s="13"/>
      <c r="IKI2" s="13"/>
      <c r="IKJ2" s="13"/>
      <c r="IKK2" s="13"/>
      <c r="IKL2" s="13"/>
      <c r="IKM2" s="13"/>
      <c r="IKN2" s="13"/>
      <c r="IKO2" s="13"/>
      <c r="IKP2" s="13"/>
      <c r="IKQ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TA2" s="13"/>
      <c r="ITB2" s="13"/>
      <c r="ITC2" s="13"/>
      <c r="ITD2" s="13"/>
      <c r="ITE2" s="13"/>
      <c r="ITF2" s="13"/>
      <c r="ITG2" s="13"/>
      <c r="ITH2" s="13"/>
      <c r="ITI2" s="13"/>
      <c r="ITJ2" s="13"/>
      <c r="ITK2" s="13"/>
      <c r="ITL2" s="13"/>
      <c r="ITM2" s="13"/>
      <c r="ITN2" s="13"/>
      <c r="ITO2" s="13"/>
      <c r="ITP2" s="13"/>
      <c r="ITQ2" s="13"/>
      <c r="ITR2" s="13"/>
      <c r="ITS2" s="13"/>
      <c r="ITT2" s="13"/>
      <c r="ITU2" s="13"/>
      <c r="ITV2" s="13"/>
      <c r="ITW2" s="13"/>
      <c r="ITX2" s="13"/>
      <c r="ITY2" s="13"/>
      <c r="ITZ2" s="13"/>
      <c r="IUA2" s="13"/>
      <c r="IUB2" s="13"/>
      <c r="IUC2" s="13"/>
      <c r="IUD2" s="13"/>
      <c r="IUE2" s="13"/>
      <c r="IUF2" s="13"/>
      <c r="IUG2" s="13"/>
      <c r="IUH2" s="13"/>
      <c r="IUI2" s="13"/>
      <c r="IUJ2" s="13"/>
      <c r="IUK2" s="13"/>
      <c r="IUL2" s="13"/>
      <c r="IUM2" s="13"/>
      <c r="IUN2" s="13"/>
      <c r="IUO2" s="13"/>
      <c r="IUP2" s="13"/>
      <c r="IUQ2" s="13"/>
      <c r="IUR2" s="13"/>
      <c r="IUS2" s="13"/>
      <c r="IUT2" s="13"/>
      <c r="IUU2" s="13"/>
      <c r="IUV2" s="13"/>
      <c r="IUW2" s="13"/>
      <c r="IUX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DY2" s="13"/>
      <c r="JDZ2" s="13"/>
      <c r="JEA2" s="13"/>
      <c r="JEB2" s="13"/>
      <c r="JEC2" s="13"/>
      <c r="JED2" s="13"/>
      <c r="JEE2" s="13"/>
      <c r="JEF2" s="13"/>
      <c r="JEG2" s="13"/>
      <c r="JEH2" s="13"/>
      <c r="JEI2" s="13"/>
      <c r="JEJ2" s="13"/>
      <c r="JEK2" s="13"/>
      <c r="JEL2" s="13"/>
      <c r="JEM2" s="13"/>
      <c r="JEN2" s="13"/>
      <c r="JEO2" s="13"/>
      <c r="JEP2" s="13"/>
      <c r="JEQ2" s="13"/>
      <c r="JER2" s="13"/>
      <c r="JES2" s="13"/>
      <c r="JET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HO2" s="13"/>
      <c r="JHP2" s="13"/>
      <c r="JHQ2" s="13"/>
      <c r="JHR2" s="13"/>
      <c r="JHS2" s="13"/>
      <c r="JHT2" s="13"/>
      <c r="JHU2" s="13"/>
      <c r="JHV2" s="13"/>
      <c r="JHW2" s="13"/>
      <c r="JHX2" s="13"/>
      <c r="JHY2" s="13"/>
      <c r="JHZ2" s="13"/>
      <c r="JIA2" s="13"/>
      <c r="JIB2" s="13"/>
      <c r="JIC2" s="13"/>
      <c r="JID2" s="13"/>
      <c r="JIE2" s="13"/>
      <c r="JIF2" s="13"/>
      <c r="JIG2" s="13"/>
      <c r="JIH2" s="13"/>
      <c r="JII2" s="13"/>
      <c r="JIJ2" s="13"/>
      <c r="JIK2" s="13"/>
      <c r="JIL2" s="13"/>
      <c r="JIM2" s="13"/>
      <c r="JIN2" s="13"/>
      <c r="JIO2" s="13"/>
      <c r="JIP2" s="13"/>
      <c r="JIQ2" s="13"/>
      <c r="JIR2" s="13"/>
      <c r="JIS2" s="13"/>
      <c r="JIT2" s="13"/>
      <c r="JIU2" s="13"/>
      <c r="JIV2" s="13"/>
      <c r="JIW2" s="13"/>
      <c r="JIX2" s="13"/>
      <c r="JIY2" s="13"/>
      <c r="JIZ2" s="13"/>
      <c r="JJA2" s="13"/>
      <c r="JJB2" s="13"/>
      <c r="JJC2" s="13"/>
      <c r="JJD2" s="13"/>
      <c r="JJE2" s="13"/>
      <c r="JJF2" s="13"/>
      <c r="JJG2" s="13"/>
      <c r="JJH2" s="13"/>
      <c r="JJI2" s="13"/>
      <c r="JJJ2" s="13"/>
      <c r="JJK2" s="13"/>
      <c r="JJL2" s="13"/>
      <c r="JJM2" s="13"/>
      <c r="JJN2" s="13"/>
      <c r="JJO2" s="13"/>
      <c r="JJP2" s="13"/>
      <c r="JJQ2" s="13"/>
      <c r="JJR2" s="13"/>
      <c r="JJS2" s="13"/>
      <c r="JJT2" s="13"/>
      <c r="JJU2" s="13"/>
      <c r="JJV2" s="13"/>
      <c r="JJW2" s="13"/>
      <c r="JJX2" s="13"/>
      <c r="JJY2" s="13"/>
      <c r="JJZ2" s="13"/>
      <c r="JKA2" s="13"/>
      <c r="JKB2" s="13"/>
      <c r="JKC2" s="13"/>
      <c r="JKD2" s="13"/>
      <c r="JKE2" s="13"/>
      <c r="JKF2" s="13"/>
      <c r="JKG2" s="13"/>
      <c r="JKH2" s="13"/>
      <c r="JKI2" s="13"/>
      <c r="JKJ2" s="13"/>
      <c r="JKK2" s="13"/>
      <c r="JKL2" s="13"/>
      <c r="JKM2" s="13"/>
      <c r="JKN2" s="13"/>
      <c r="JKO2" s="13"/>
      <c r="JKP2" s="13"/>
      <c r="JKQ2" s="13"/>
      <c r="JKR2" s="13"/>
      <c r="JKS2" s="13"/>
      <c r="JKT2" s="13"/>
      <c r="JKU2" s="13"/>
      <c r="JKV2" s="13"/>
      <c r="JKW2" s="13"/>
      <c r="JKX2" s="13"/>
      <c r="JKY2" s="13"/>
      <c r="JKZ2" s="13"/>
      <c r="JLA2" s="13"/>
      <c r="JLB2" s="13"/>
      <c r="JLC2" s="13"/>
      <c r="JLD2" s="13"/>
      <c r="JLE2" s="13"/>
      <c r="JLF2" s="13"/>
      <c r="JLG2" s="13"/>
      <c r="JLH2" s="13"/>
      <c r="JLI2" s="13"/>
      <c r="JLJ2" s="13"/>
      <c r="JLK2" s="13"/>
      <c r="JLL2" s="13"/>
      <c r="JLM2" s="13"/>
      <c r="JLN2" s="13"/>
      <c r="JLO2" s="13"/>
      <c r="JLP2" s="13"/>
      <c r="JLQ2" s="13"/>
      <c r="JLR2" s="13"/>
      <c r="JLS2" s="13"/>
      <c r="JLT2" s="13"/>
      <c r="JLU2" s="13"/>
      <c r="JLV2" s="13"/>
      <c r="JLW2" s="13"/>
      <c r="JLX2" s="13"/>
      <c r="JLY2" s="13"/>
      <c r="JLZ2" s="13"/>
      <c r="JMA2" s="13"/>
      <c r="JMB2" s="13"/>
      <c r="JMC2" s="13"/>
      <c r="JMD2" s="13"/>
      <c r="JME2" s="13"/>
      <c r="JMF2" s="13"/>
      <c r="JMG2" s="13"/>
      <c r="JMH2" s="13"/>
      <c r="JMI2" s="13"/>
      <c r="JMJ2" s="13"/>
      <c r="JMK2" s="13"/>
      <c r="JML2" s="13"/>
      <c r="JMM2" s="13"/>
      <c r="JMN2" s="13"/>
      <c r="JMO2" s="13"/>
      <c r="JMP2" s="13"/>
      <c r="JMQ2" s="13"/>
      <c r="JMR2" s="13"/>
      <c r="JMS2" s="13"/>
      <c r="JMT2" s="13"/>
      <c r="JMU2" s="13"/>
      <c r="JMV2" s="13"/>
      <c r="JMW2" s="13"/>
      <c r="JMX2" s="13"/>
      <c r="JMY2" s="13"/>
      <c r="JMZ2" s="13"/>
      <c r="JNA2" s="13"/>
      <c r="JNB2" s="13"/>
      <c r="JNC2" s="13"/>
      <c r="JND2" s="13"/>
      <c r="JNE2" s="13"/>
      <c r="JNF2" s="13"/>
      <c r="JNG2" s="13"/>
      <c r="JNH2" s="13"/>
      <c r="JNI2" s="13"/>
      <c r="JNJ2" s="13"/>
      <c r="JNK2" s="13"/>
      <c r="JNL2" s="13"/>
      <c r="JNM2" s="13"/>
      <c r="JNN2" s="13"/>
      <c r="JNO2" s="13"/>
      <c r="JNP2" s="13"/>
      <c r="JNQ2" s="13"/>
      <c r="JNR2" s="13"/>
      <c r="JNS2" s="13"/>
      <c r="JNT2" s="13"/>
      <c r="JNU2" s="13"/>
      <c r="JNV2" s="13"/>
      <c r="JNW2" s="13"/>
      <c r="JNX2" s="13"/>
      <c r="JNY2" s="13"/>
      <c r="JNZ2" s="13"/>
      <c r="JOA2" s="13"/>
      <c r="JOB2" s="13"/>
      <c r="JOC2" s="13"/>
      <c r="JOD2" s="13"/>
      <c r="JOE2" s="13"/>
      <c r="JOF2" s="13"/>
      <c r="JOG2" s="13"/>
      <c r="JOH2" s="13"/>
      <c r="JOI2" s="13"/>
      <c r="JOJ2" s="13"/>
      <c r="JOK2" s="13"/>
      <c r="JOL2" s="13"/>
      <c r="JOM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EM2" s="13"/>
      <c r="KEN2" s="13"/>
      <c r="KEO2" s="13"/>
      <c r="KEP2" s="13"/>
      <c r="KEQ2" s="13"/>
      <c r="KER2" s="13"/>
      <c r="KES2" s="13"/>
      <c r="KET2" s="13"/>
      <c r="KEU2" s="13"/>
      <c r="KEV2" s="13"/>
      <c r="KEW2" s="13"/>
      <c r="KEX2" s="13"/>
      <c r="KEY2" s="13"/>
      <c r="KEZ2" s="13"/>
      <c r="KFA2" s="13"/>
      <c r="KFB2" s="13"/>
      <c r="KFC2" s="13"/>
      <c r="KFD2" s="13"/>
      <c r="KFE2" s="13"/>
      <c r="KFF2" s="13"/>
      <c r="KFG2" s="13"/>
      <c r="KFH2" s="13"/>
      <c r="KFI2" s="13"/>
      <c r="KFJ2" s="13"/>
      <c r="KFK2" s="13"/>
      <c r="KFL2" s="13"/>
      <c r="KFM2" s="13"/>
      <c r="KFN2" s="13"/>
      <c r="KFO2" s="13"/>
      <c r="KFP2" s="13"/>
      <c r="KFQ2" s="13"/>
      <c r="KFR2" s="13"/>
      <c r="KFS2" s="13"/>
      <c r="KFT2" s="13"/>
      <c r="KFU2" s="13"/>
      <c r="KFV2" s="13"/>
      <c r="KFW2" s="13"/>
      <c r="KFX2" s="13"/>
      <c r="KFY2" s="13"/>
      <c r="KFZ2" s="13"/>
      <c r="KGA2" s="13"/>
      <c r="KGB2" s="13"/>
      <c r="KGC2" s="13"/>
      <c r="KGD2" s="13"/>
      <c r="KGE2" s="13"/>
      <c r="KGF2" s="13"/>
      <c r="KGG2" s="13"/>
      <c r="KGH2" s="13"/>
      <c r="KGI2" s="13"/>
      <c r="KGJ2" s="13"/>
      <c r="KGK2" s="13"/>
      <c r="KGL2" s="13"/>
      <c r="KGM2" s="13"/>
      <c r="KGN2" s="13"/>
      <c r="KGO2" s="13"/>
      <c r="KGP2" s="13"/>
      <c r="KGQ2" s="13"/>
      <c r="KGR2" s="13"/>
      <c r="KGS2" s="13"/>
      <c r="KGT2" s="13"/>
      <c r="KGU2" s="13"/>
      <c r="KGV2" s="13"/>
      <c r="KGW2" s="13"/>
      <c r="KGX2" s="13"/>
      <c r="KGY2" s="13"/>
      <c r="KGZ2" s="13"/>
      <c r="KHA2" s="13"/>
      <c r="KHB2" s="13"/>
      <c r="KHC2" s="13"/>
      <c r="KHD2" s="13"/>
      <c r="KHE2" s="13"/>
      <c r="KHF2" s="13"/>
      <c r="KHG2" s="13"/>
      <c r="KHH2" s="13"/>
      <c r="KHI2" s="13"/>
      <c r="KHJ2" s="13"/>
      <c r="KHK2" s="13"/>
      <c r="KHL2" s="13"/>
      <c r="KHM2" s="13"/>
      <c r="KHN2" s="13"/>
      <c r="KHO2" s="13"/>
      <c r="KHP2" s="13"/>
      <c r="KHQ2" s="13"/>
      <c r="KHR2" s="13"/>
      <c r="KHS2" s="13"/>
      <c r="KHT2" s="13"/>
      <c r="KHU2" s="13"/>
      <c r="KHV2" s="13"/>
      <c r="KHW2" s="13"/>
      <c r="KHX2" s="13"/>
      <c r="KHY2" s="13"/>
      <c r="KHZ2" s="13"/>
      <c r="KIA2" s="13"/>
      <c r="KIB2" s="13"/>
      <c r="KIC2" s="13"/>
      <c r="KID2" s="13"/>
      <c r="KIE2" s="13"/>
      <c r="KIF2" s="13"/>
      <c r="KIG2" s="13"/>
      <c r="KIH2" s="13"/>
      <c r="KII2" s="13"/>
      <c r="KIJ2" s="13"/>
      <c r="KIK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UU2" s="13"/>
      <c r="LUV2" s="13"/>
      <c r="LUW2" s="13"/>
      <c r="LUX2" s="13"/>
      <c r="LUY2" s="13"/>
      <c r="LUZ2" s="13"/>
      <c r="LVA2" s="13"/>
      <c r="LVB2" s="13"/>
      <c r="LVC2" s="13"/>
      <c r="LVD2" s="13"/>
      <c r="LVE2" s="13"/>
      <c r="LVF2" s="13"/>
      <c r="LVG2" s="13"/>
      <c r="LVH2" s="13"/>
      <c r="LVI2" s="13"/>
      <c r="LVJ2" s="13"/>
      <c r="LVK2" s="13"/>
      <c r="LVL2" s="13"/>
      <c r="LVM2" s="13"/>
      <c r="LVN2" s="13"/>
      <c r="LVO2" s="13"/>
      <c r="LVP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LWE2" s="13"/>
      <c r="LWF2" s="13"/>
      <c r="LWG2" s="13"/>
      <c r="LWH2" s="13"/>
      <c r="LWI2" s="13"/>
      <c r="LWJ2" s="13"/>
      <c r="LWK2" s="13"/>
      <c r="LWL2" s="13"/>
      <c r="LWM2" s="13"/>
      <c r="LWN2" s="13"/>
      <c r="LWO2" s="13"/>
      <c r="LWP2" s="13"/>
      <c r="LWQ2" s="13"/>
      <c r="LWR2" s="13"/>
      <c r="LWS2" s="13"/>
      <c r="LWT2" s="13"/>
      <c r="LWU2" s="13"/>
      <c r="LWV2" s="13"/>
      <c r="LWW2" s="13"/>
      <c r="LWX2" s="13"/>
      <c r="LWY2" s="13"/>
      <c r="LWZ2" s="13"/>
      <c r="LXA2" s="13"/>
      <c r="LXB2" s="13"/>
      <c r="LXC2" s="13"/>
      <c r="LXD2" s="13"/>
      <c r="LXE2" s="13"/>
      <c r="LXF2" s="13"/>
      <c r="LXG2" s="13"/>
      <c r="LXH2" s="13"/>
      <c r="LXI2" s="13"/>
      <c r="LXJ2" s="13"/>
      <c r="LXK2" s="13"/>
      <c r="LXL2" s="13"/>
      <c r="LXM2" s="13"/>
      <c r="LXN2" s="13"/>
      <c r="LXO2" s="13"/>
      <c r="LXP2" s="13"/>
      <c r="LXQ2" s="13"/>
      <c r="LXR2" s="13"/>
      <c r="LXS2" s="13"/>
      <c r="LXT2" s="13"/>
      <c r="LXU2" s="13"/>
      <c r="LXV2" s="13"/>
      <c r="LXW2" s="13"/>
      <c r="LXX2" s="13"/>
      <c r="LXY2" s="13"/>
      <c r="LXZ2" s="13"/>
      <c r="LYA2" s="13"/>
      <c r="LYB2" s="13"/>
      <c r="LYC2" s="13"/>
      <c r="LYD2" s="13"/>
      <c r="LYE2" s="13"/>
      <c r="LYF2" s="13"/>
      <c r="LYG2" s="13"/>
      <c r="LYH2" s="13"/>
      <c r="LYI2" s="13"/>
      <c r="LYJ2" s="13"/>
      <c r="LYK2" s="13"/>
      <c r="LYL2" s="13"/>
      <c r="LYM2" s="13"/>
      <c r="LYN2" s="13"/>
      <c r="LYO2" s="13"/>
      <c r="LYP2" s="13"/>
      <c r="LYQ2" s="13"/>
      <c r="LYR2" s="13"/>
      <c r="LYS2" s="13"/>
      <c r="LYT2" s="13"/>
      <c r="LYU2" s="13"/>
      <c r="LYV2" s="13"/>
      <c r="LYW2" s="13"/>
      <c r="LYX2" s="13"/>
      <c r="LYY2" s="13"/>
      <c r="LYZ2" s="13"/>
      <c r="LZA2" s="13"/>
      <c r="LZB2" s="13"/>
      <c r="LZC2" s="13"/>
      <c r="LZD2" s="13"/>
      <c r="LZE2" s="13"/>
      <c r="LZF2" s="13"/>
      <c r="LZG2" s="13"/>
      <c r="LZH2" s="13"/>
      <c r="LZI2" s="13"/>
      <c r="LZJ2" s="13"/>
      <c r="LZK2" s="13"/>
      <c r="LZL2" s="13"/>
      <c r="LZM2" s="13"/>
      <c r="LZN2" s="13"/>
      <c r="LZO2" s="13"/>
      <c r="LZP2" s="13"/>
      <c r="LZQ2" s="13"/>
      <c r="LZR2" s="13"/>
      <c r="LZS2" s="13"/>
      <c r="LZT2" s="13"/>
      <c r="LZU2" s="13"/>
      <c r="LZV2" s="13"/>
      <c r="LZW2" s="13"/>
      <c r="LZX2" s="13"/>
      <c r="LZY2" s="13"/>
      <c r="LZZ2" s="13"/>
      <c r="MAA2" s="13"/>
      <c r="MAB2" s="13"/>
      <c r="MAC2" s="13"/>
      <c r="MAD2" s="13"/>
      <c r="MAE2" s="13"/>
      <c r="MAF2" s="13"/>
      <c r="MAG2" s="13"/>
      <c r="MAH2" s="13"/>
      <c r="MAI2" s="13"/>
      <c r="MAJ2" s="13"/>
      <c r="MAK2" s="13"/>
      <c r="MAL2" s="13"/>
      <c r="MAM2" s="13"/>
      <c r="MAN2" s="13"/>
      <c r="MAO2" s="13"/>
      <c r="MAP2" s="13"/>
      <c r="MAQ2" s="13"/>
      <c r="MAR2" s="13"/>
      <c r="MAS2" s="13"/>
      <c r="MAT2" s="13"/>
      <c r="MAU2" s="13"/>
      <c r="MAV2" s="13"/>
      <c r="MAW2" s="13"/>
      <c r="MAX2" s="13"/>
      <c r="MAY2" s="13"/>
      <c r="MAZ2" s="13"/>
      <c r="MBA2" s="13"/>
      <c r="MBB2" s="13"/>
      <c r="MBC2" s="13"/>
      <c r="MBD2" s="13"/>
      <c r="MBE2" s="13"/>
      <c r="MBF2" s="13"/>
      <c r="MBG2" s="13"/>
      <c r="MBH2" s="13"/>
      <c r="MBI2" s="13"/>
      <c r="MBJ2" s="13"/>
      <c r="MBK2" s="13"/>
      <c r="MBL2" s="13"/>
      <c r="MBM2" s="13"/>
      <c r="MBN2" s="13"/>
      <c r="MBO2" s="13"/>
      <c r="MBP2" s="13"/>
      <c r="MBQ2" s="13"/>
      <c r="MBR2" s="13"/>
      <c r="MBS2" s="13"/>
      <c r="MBT2" s="13"/>
      <c r="MBU2" s="13"/>
      <c r="MBV2" s="13"/>
      <c r="MBW2" s="13"/>
      <c r="MBX2" s="13"/>
      <c r="MBY2" s="13"/>
      <c r="MBZ2" s="13"/>
      <c r="MCA2" s="13"/>
      <c r="MCB2" s="13"/>
      <c r="MCC2" s="13"/>
      <c r="MCD2" s="13"/>
      <c r="MCE2" s="13"/>
      <c r="MCF2" s="13"/>
      <c r="MCG2" s="13"/>
      <c r="MCH2" s="13"/>
      <c r="MCI2" s="13"/>
      <c r="MCJ2" s="13"/>
      <c r="MCK2" s="13"/>
      <c r="MCL2" s="13"/>
      <c r="MCM2" s="13"/>
      <c r="MCN2" s="13"/>
      <c r="MCO2" s="13"/>
      <c r="MCP2" s="13"/>
      <c r="MCQ2" s="13"/>
      <c r="MCR2" s="13"/>
      <c r="MCS2" s="13"/>
      <c r="MCT2" s="13"/>
      <c r="MCU2" s="13"/>
      <c r="MCV2" s="13"/>
      <c r="MCW2" s="13"/>
      <c r="MCX2" s="13"/>
      <c r="MCY2" s="13"/>
      <c r="MCZ2" s="13"/>
      <c r="MDA2" s="13"/>
      <c r="MDB2" s="13"/>
      <c r="MDC2" s="13"/>
      <c r="MDD2" s="13"/>
      <c r="MDE2" s="13"/>
      <c r="MDF2" s="13"/>
      <c r="MDG2" s="13"/>
      <c r="MDH2" s="13"/>
      <c r="MDI2" s="13"/>
      <c r="MDJ2" s="13"/>
      <c r="MDK2" s="13"/>
      <c r="MDL2" s="13"/>
      <c r="MDM2" s="13"/>
      <c r="MDN2" s="13"/>
      <c r="MDO2" s="13"/>
      <c r="MDP2" s="13"/>
      <c r="MDQ2" s="13"/>
      <c r="MDR2" s="13"/>
      <c r="MDS2" s="13"/>
      <c r="MDT2" s="13"/>
      <c r="MDU2" s="13"/>
      <c r="MDV2" s="13"/>
      <c r="MDW2" s="13"/>
      <c r="MDX2" s="13"/>
      <c r="MDY2" s="13"/>
      <c r="MDZ2" s="13"/>
      <c r="MEA2" s="13"/>
      <c r="MEB2" s="13"/>
      <c r="MEC2" s="13"/>
      <c r="MED2" s="13"/>
      <c r="MEE2" s="13"/>
      <c r="MEF2" s="13"/>
      <c r="MEG2" s="13"/>
      <c r="MEH2" s="13"/>
      <c r="MEI2" s="13"/>
      <c r="MEJ2" s="13"/>
      <c r="MEK2" s="13"/>
      <c r="MEL2" s="13"/>
      <c r="MEM2" s="13"/>
      <c r="MEN2" s="13"/>
      <c r="MEO2" s="13"/>
      <c r="MEP2" s="13"/>
      <c r="MEQ2" s="13"/>
      <c r="MER2" s="13"/>
      <c r="MES2" s="13"/>
      <c r="MET2" s="13"/>
      <c r="MEU2" s="13"/>
      <c r="MEV2" s="13"/>
      <c r="MEW2" s="13"/>
      <c r="MEX2" s="13"/>
      <c r="MEY2" s="13"/>
      <c r="MEZ2" s="13"/>
      <c r="MFA2" s="13"/>
      <c r="MFB2" s="13"/>
      <c r="MFC2" s="13"/>
      <c r="MFD2" s="13"/>
      <c r="MFE2" s="13"/>
      <c r="MFF2" s="13"/>
      <c r="MFG2" s="13"/>
      <c r="MFH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GA2" s="13"/>
      <c r="MGB2" s="13"/>
      <c r="MGC2" s="13"/>
      <c r="MGD2" s="13"/>
      <c r="MGE2" s="13"/>
      <c r="MGF2" s="13"/>
      <c r="MGG2" s="13"/>
      <c r="MGH2" s="13"/>
      <c r="MGI2" s="13"/>
      <c r="MGJ2" s="13"/>
      <c r="MGK2" s="13"/>
      <c r="MGL2" s="13"/>
      <c r="MGM2" s="13"/>
      <c r="MGN2" s="13"/>
      <c r="MGO2" s="13"/>
      <c r="MGP2" s="13"/>
      <c r="MGQ2" s="13"/>
      <c r="MGR2" s="13"/>
      <c r="MGS2" s="13"/>
      <c r="MGT2" s="13"/>
      <c r="MGU2" s="13"/>
      <c r="MGV2" s="13"/>
      <c r="MGW2" s="13"/>
      <c r="MGX2" s="13"/>
      <c r="MGY2" s="13"/>
      <c r="MGZ2" s="13"/>
      <c r="MHA2" s="13"/>
      <c r="MHB2" s="13"/>
      <c r="MHC2" s="13"/>
      <c r="MHD2" s="13"/>
      <c r="MHE2" s="13"/>
      <c r="MHF2" s="13"/>
      <c r="MHG2" s="13"/>
      <c r="MHH2" s="13"/>
      <c r="MHI2" s="13"/>
      <c r="MHJ2" s="13"/>
      <c r="MHK2" s="13"/>
      <c r="MHL2" s="13"/>
      <c r="MHM2" s="13"/>
      <c r="MHN2" s="13"/>
      <c r="MHO2" s="13"/>
      <c r="MHP2" s="13"/>
      <c r="MHQ2" s="13"/>
      <c r="MHR2" s="13"/>
      <c r="MHS2" s="13"/>
      <c r="MHT2" s="13"/>
      <c r="MHU2" s="13"/>
      <c r="MHV2" s="13"/>
      <c r="MHW2" s="13"/>
      <c r="MHX2" s="13"/>
      <c r="MHY2" s="13"/>
      <c r="MHZ2" s="13"/>
      <c r="MIA2" s="13"/>
      <c r="MIB2" s="13"/>
      <c r="MIC2" s="13"/>
      <c r="MID2" s="13"/>
      <c r="MIE2" s="13"/>
      <c r="MIF2" s="13"/>
      <c r="MIG2" s="13"/>
      <c r="MIH2" s="13"/>
      <c r="MII2" s="13"/>
      <c r="MIJ2" s="13"/>
      <c r="MIK2" s="13"/>
      <c r="MIL2" s="13"/>
      <c r="MIM2" s="13"/>
      <c r="MIN2" s="13"/>
      <c r="MIO2" s="13"/>
      <c r="MIP2" s="13"/>
      <c r="MIQ2" s="13"/>
      <c r="MIR2" s="13"/>
      <c r="MIS2" s="13"/>
      <c r="MIT2" s="13"/>
      <c r="MIU2" s="13"/>
      <c r="MIV2" s="13"/>
      <c r="MIW2" s="13"/>
      <c r="MIX2" s="13"/>
      <c r="MIY2" s="13"/>
      <c r="MIZ2" s="13"/>
      <c r="MJA2" s="13"/>
      <c r="MJB2" s="13"/>
      <c r="MJC2" s="13"/>
      <c r="MJD2" s="13"/>
      <c r="MJE2" s="13"/>
      <c r="MJF2" s="13"/>
      <c r="MJG2" s="13"/>
      <c r="MJH2" s="13"/>
      <c r="MJI2" s="13"/>
      <c r="MJJ2" s="13"/>
      <c r="MJK2" s="13"/>
      <c r="MJL2" s="13"/>
      <c r="MJM2" s="13"/>
      <c r="MJN2" s="13"/>
      <c r="MJO2" s="13"/>
      <c r="MJP2" s="13"/>
      <c r="MJQ2" s="13"/>
      <c r="MJR2" s="13"/>
      <c r="MJS2" s="13"/>
      <c r="MJT2" s="13"/>
      <c r="MJU2" s="13"/>
      <c r="MJV2" s="13"/>
      <c r="MJW2" s="13"/>
      <c r="MJX2" s="13"/>
      <c r="MJY2" s="13"/>
      <c r="MJZ2" s="13"/>
      <c r="MKA2" s="13"/>
      <c r="MKB2" s="13"/>
      <c r="MKC2" s="13"/>
      <c r="MKD2" s="13"/>
      <c r="MKE2" s="13"/>
      <c r="MKF2" s="13"/>
      <c r="MKG2" s="13"/>
      <c r="MKH2" s="13"/>
      <c r="MKI2" s="13"/>
      <c r="MKJ2" s="13"/>
      <c r="MKK2" s="13"/>
      <c r="MKL2" s="13"/>
      <c r="MKM2" s="13"/>
      <c r="MKN2" s="13"/>
      <c r="MKO2" s="13"/>
      <c r="MKP2" s="13"/>
      <c r="MKQ2" s="13"/>
      <c r="MKR2" s="13"/>
      <c r="MKS2" s="13"/>
      <c r="MKT2" s="13"/>
      <c r="MKU2" s="13"/>
      <c r="MKV2" s="13"/>
      <c r="MKW2" s="13"/>
      <c r="MKX2" s="13"/>
      <c r="MKY2" s="13"/>
      <c r="MKZ2" s="13"/>
      <c r="MLA2" s="13"/>
      <c r="MLB2" s="13"/>
      <c r="MLC2" s="13"/>
      <c r="MLD2" s="13"/>
      <c r="MLE2" s="13"/>
      <c r="MLF2" s="13"/>
      <c r="MLG2" s="13"/>
      <c r="MLH2" s="13"/>
      <c r="MLI2" s="13"/>
      <c r="MLJ2" s="13"/>
      <c r="MLK2" s="13"/>
      <c r="MLL2" s="13"/>
      <c r="MLM2" s="13"/>
      <c r="MLN2" s="13"/>
      <c r="MLO2" s="13"/>
      <c r="MLP2" s="13"/>
      <c r="MLQ2" s="13"/>
      <c r="MLR2" s="13"/>
      <c r="MLS2" s="13"/>
      <c r="MLT2" s="13"/>
      <c r="MLU2" s="13"/>
      <c r="MLV2" s="13"/>
      <c r="MLW2" s="13"/>
      <c r="MLX2" s="13"/>
      <c r="MLY2" s="13"/>
      <c r="MLZ2" s="13"/>
      <c r="MMA2" s="13"/>
      <c r="MMB2" s="13"/>
      <c r="MMC2" s="13"/>
      <c r="MMD2" s="13"/>
      <c r="MME2" s="13"/>
      <c r="MMF2" s="13"/>
      <c r="MMG2" s="13"/>
      <c r="MMH2" s="13"/>
      <c r="MMI2" s="13"/>
      <c r="MMJ2" s="13"/>
      <c r="MMK2" s="13"/>
      <c r="MML2" s="13"/>
      <c r="MMM2" s="13"/>
      <c r="MMN2" s="13"/>
      <c r="MMO2" s="13"/>
      <c r="MMP2" s="13"/>
      <c r="MMQ2" s="13"/>
      <c r="MMR2" s="13"/>
      <c r="MMS2" s="13"/>
      <c r="MMT2" s="13"/>
      <c r="MMU2" s="13"/>
      <c r="MMV2" s="13"/>
      <c r="MMW2" s="13"/>
      <c r="MMX2" s="13"/>
      <c r="MMY2" s="13"/>
      <c r="MMZ2" s="13"/>
      <c r="MNA2" s="13"/>
      <c r="MNB2" s="13"/>
      <c r="MNC2" s="13"/>
      <c r="MND2" s="13"/>
      <c r="MNE2" s="13"/>
      <c r="MNF2" s="13"/>
      <c r="MNG2" s="13"/>
      <c r="MNH2" s="13"/>
      <c r="MNI2" s="13"/>
      <c r="MNJ2" s="13"/>
      <c r="MNK2" s="13"/>
      <c r="MNL2" s="13"/>
      <c r="MNM2" s="13"/>
      <c r="MNN2" s="13"/>
      <c r="MNO2" s="13"/>
      <c r="MNP2" s="13"/>
      <c r="MNQ2" s="13"/>
      <c r="MNR2" s="13"/>
      <c r="MNS2" s="13"/>
      <c r="MNT2" s="13"/>
      <c r="MNU2" s="13"/>
      <c r="MNV2" s="13"/>
      <c r="MNW2" s="13"/>
      <c r="MNX2" s="13"/>
      <c r="MNY2" s="13"/>
      <c r="MNZ2" s="13"/>
      <c r="MOA2" s="13"/>
      <c r="MOB2" s="13"/>
      <c r="MOC2" s="13"/>
      <c r="MOD2" s="13"/>
      <c r="MOE2" s="13"/>
      <c r="MOF2" s="13"/>
      <c r="MOG2" s="13"/>
      <c r="MOH2" s="13"/>
      <c r="MOI2" s="13"/>
      <c r="MOJ2" s="13"/>
      <c r="MOK2" s="13"/>
      <c r="MOL2" s="13"/>
      <c r="MOM2" s="13"/>
      <c r="MON2" s="13"/>
      <c r="MOO2" s="13"/>
      <c r="MOP2" s="13"/>
      <c r="MOQ2" s="13"/>
      <c r="MOR2" s="13"/>
      <c r="MOS2" s="13"/>
      <c r="MOT2" s="13"/>
      <c r="MOU2" s="13"/>
      <c r="MOV2" s="13"/>
      <c r="MOW2" s="13"/>
      <c r="MOX2" s="13"/>
      <c r="MOY2" s="13"/>
      <c r="MOZ2" s="13"/>
      <c r="MPA2" s="13"/>
      <c r="MPB2" s="13"/>
      <c r="MPC2" s="13"/>
      <c r="MPD2" s="13"/>
      <c r="MPE2" s="13"/>
      <c r="MPF2" s="13"/>
      <c r="MPG2" s="13"/>
      <c r="MPH2" s="13"/>
      <c r="MPI2" s="13"/>
      <c r="MPJ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PW2" s="13"/>
      <c r="MPX2" s="13"/>
      <c r="MPY2" s="13"/>
      <c r="MPZ2" s="13"/>
      <c r="MQA2" s="13"/>
      <c r="MQB2" s="13"/>
      <c r="MQC2" s="13"/>
      <c r="MQD2" s="13"/>
      <c r="MQE2" s="13"/>
      <c r="MQF2" s="13"/>
      <c r="MQG2" s="13"/>
      <c r="MQH2" s="13"/>
      <c r="MQI2" s="13"/>
      <c r="MQJ2" s="13"/>
      <c r="MQK2" s="13"/>
      <c r="MQL2" s="13"/>
      <c r="MQM2" s="13"/>
      <c r="MQN2" s="13"/>
      <c r="MQO2" s="13"/>
      <c r="MQP2" s="13"/>
      <c r="MQQ2" s="13"/>
      <c r="MQR2" s="13"/>
      <c r="MQS2" s="13"/>
      <c r="MQT2" s="13"/>
      <c r="MQU2" s="13"/>
      <c r="MQV2" s="13"/>
      <c r="MQW2" s="13"/>
      <c r="MQX2" s="13"/>
      <c r="MQY2" s="13"/>
      <c r="MQZ2" s="13"/>
      <c r="MRA2" s="13"/>
      <c r="MRB2" s="13"/>
      <c r="MRC2" s="13"/>
      <c r="MRD2" s="13"/>
      <c r="MRE2" s="13"/>
      <c r="MRF2" s="13"/>
      <c r="MRG2" s="13"/>
      <c r="MRH2" s="13"/>
      <c r="MRI2" s="13"/>
      <c r="MRJ2" s="13"/>
      <c r="MRK2" s="13"/>
      <c r="MRL2" s="13"/>
      <c r="MRM2" s="13"/>
      <c r="MRN2" s="13"/>
      <c r="MRO2" s="13"/>
      <c r="MRP2" s="13"/>
      <c r="MRQ2" s="13"/>
      <c r="MRR2" s="13"/>
      <c r="MRS2" s="13"/>
      <c r="MRT2" s="13"/>
      <c r="MRU2" s="13"/>
      <c r="MRV2" s="13"/>
      <c r="MRW2" s="13"/>
      <c r="MRX2" s="13"/>
      <c r="MRY2" s="13"/>
      <c r="MRZ2" s="13"/>
      <c r="MSA2" s="13"/>
      <c r="MSB2" s="13"/>
      <c r="MSC2" s="13"/>
      <c r="MSD2" s="13"/>
      <c r="MSE2" s="13"/>
      <c r="MSF2" s="13"/>
      <c r="MSG2" s="13"/>
      <c r="MSH2" s="13"/>
      <c r="MSI2" s="13"/>
      <c r="MSJ2" s="13"/>
      <c r="MSK2" s="13"/>
      <c r="MSL2" s="13"/>
      <c r="MSM2" s="13"/>
      <c r="MSN2" s="13"/>
      <c r="MSO2" s="13"/>
      <c r="MSP2" s="13"/>
      <c r="MSQ2" s="13"/>
      <c r="MSR2" s="13"/>
      <c r="MSS2" s="13"/>
      <c r="MST2" s="13"/>
      <c r="MSU2" s="13"/>
      <c r="MSV2" s="13"/>
      <c r="MSW2" s="13"/>
      <c r="MSX2" s="13"/>
      <c r="MSY2" s="13"/>
      <c r="MSZ2" s="13"/>
      <c r="MTA2" s="13"/>
      <c r="MTB2" s="13"/>
      <c r="MTC2" s="13"/>
      <c r="MTD2" s="13"/>
      <c r="MTE2" s="13"/>
      <c r="MTF2" s="13"/>
      <c r="MTG2" s="13"/>
      <c r="MTH2" s="13"/>
      <c r="MTI2" s="13"/>
      <c r="MTJ2" s="13"/>
      <c r="MTK2" s="13"/>
      <c r="MTL2" s="13"/>
      <c r="MTM2" s="13"/>
      <c r="MTN2" s="13"/>
      <c r="MTO2" s="13"/>
      <c r="MTP2" s="13"/>
      <c r="MTQ2" s="13"/>
      <c r="MTR2" s="13"/>
      <c r="MTS2" s="13"/>
      <c r="MTT2" s="13"/>
      <c r="MTU2" s="13"/>
      <c r="MTV2" s="13"/>
      <c r="MTW2" s="13"/>
      <c r="MTX2" s="13"/>
      <c r="MTY2" s="13"/>
      <c r="MTZ2" s="13"/>
      <c r="MUA2" s="13"/>
      <c r="MUB2" s="13"/>
      <c r="MUC2" s="13"/>
      <c r="MUD2" s="13"/>
      <c r="MUE2" s="13"/>
      <c r="MUF2" s="13"/>
      <c r="MUG2" s="13"/>
      <c r="MUH2" s="13"/>
      <c r="MUI2" s="13"/>
      <c r="MUJ2" s="13"/>
      <c r="MUK2" s="13"/>
      <c r="MUL2" s="13"/>
      <c r="MUM2" s="13"/>
      <c r="MUN2" s="13"/>
      <c r="MUO2" s="13"/>
      <c r="MUP2" s="13"/>
      <c r="MUQ2" s="13"/>
      <c r="MUR2" s="13"/>
      <c r="MUS2" s="13"/>
      <c r="MUT2" s="13"/>
      <c r="MUU2" s="13"/>
      <c r="MUV2" s="13"/>
      <c r="MUW2" s="13"/>
      <c r="MUX2" s="13"/>
      <c r="MUY2" s="13"/>
      <c r="MUZ2" s="13"/>
      <c r="MVA2" s="13"/>
      <c r="MVB2" s="13"/>
      <c r="MVC2" s="13"/>
      <c r="MVD2" s="13"/>
      <c r="MVE2" s="13"/>
      <c r="MVF2" s="13"/>
      <c r="MVG2" s="13"/>
      <c r="MVH2" s="13"/>
      <c r="MVI2" s="13"/>
      <c r="MVJ2" s="13"/>
      <c r="MVK2" s="13"/>
      <c r="MVL2" s="13"/>
      <c r="MVM2" s="13"/>
      <c r="MVN2" s="13"/>
      <c r="MVO2" s="13"/>
      <c r="MVP2" s="13"/>
      <c r="MVQ2" s="13"/>
      <c r="MVR2" s="13"/>
      <c r="MVS2" s="13"/>
      <c r="MVT2" s="13"/>
      <c r="MVU2" s="13"/>
      <c r="MVV2" s="13"/>
      <c r="MVW2" s="13"/>
      <c r="MVX2" s="13"/>
      <c r="MVY2" s="13"/>
      <c r="MVZ2" s="13"/>
      <c r="MWA2" s="13"/>
      <c r="MWB2" s="13"/>
      <c r="MWC2" s="13"/>
      <c r="MWD2" s="13"/>
      <c r="MWE2" s="13"/>
      <c r="MWF2" s="13"/>
      <c r="MWG2" s="13"/>
      <c r="MWH2" s="13"/>
      <c r="MWI2" s="13"/>
      <c r="MWJ2" s="13"/>
      <c r="MWK2" s="13"/>
      <c r="MWL2" s="13"/>
      <c r="MWM2" s="13"/>
      <c r="MWN2" s="13"/>
      <c r="MWO2" s="13"/>
      <c r="MWP2" s="13"/>
      <c r="MWQ2" s="13"/>
      <c r="MWR2" s="13"/>
      <c r="MWS2" s="13"/>
      <c r="MWT2" s="13"/>
      <c r="MWU2" s="13"/>
      <c r="MWV2" s="13"/>
      <c r="MWW2" s="13"/>
      <c r="MWX2" s="13"/>
      <c r="MWY2" s="13"/>
      <c r="MWZ2" s="13"/>
      <c r="MXA2" s="13"/>
      <c r="MXB2" s="13"/>
      <c r="MXC2" s="13"/>
      <c r="MXD2" s="13"/>
      <c r="MXE2" s="13"/>
      <c r="MXF2" s="13"/>
      <c r="MXG2" s="13"/>
      <c r="MXH2" s="13"/>
      <c r="MXI2" s="13"/>
      <c r="MXJ2" s="13"/>
      <c r="MXK2" s="13"/>
      <c r="MXL2" s="13"/>
      <c r="MXM2" s="13"/>
      <c r="MXN2" s="13"/>
      <c r="MXO2" s="13"/>
      <c r="MXP2" s="13"/>
      <c r="MXQ2" s="13"/>
      <c r="MXR2" s="13"/>
      <c r="MXS2" s="13"/>
      <c r="MXT2" s="13"/>
      <c r="MXU2" s="13"/>
      <c r="MXV2" s="13"/>
      <c r="MXW2" s="13"/>
      <c r="MXX2" s="13"/>
      <c r="MXY2" s="13"/>
      <c r="MXZ2" s="13"/>
      <c r="MYA2" s="13"/>
      <c r="MYB2" s="13"/>
      <c r="MYC2" s="13"/>
      <c r="MYD2" s="13"/>
      <c r="MYE2" s="13"/>
      <c r="MYF2" s="13"/>
      <c r="MYG2" s="13"/>
      <c r="MYH2" s="13"/>
      <c r="MYI2" s="13"/>
      <c r="MYJ2" s="13"/>
      <c r="MYK2" s="13"/>
      <c r="MYL2" s="13"/>
      <c r="MYM2" s="13"/>
      <c r="MYN2" s="13"/>
      <c r="MYO2" s="13"/>
      <c r="MYP2" s="13"/>
      <c r="MYQ2" s="13"/>
      <c r="MYR2" s="13"/>
      <c r="MYS2" s="13"/>
      <c r="MYT2" s="13"/>
      <c r="MYU2" s="13"/>
      <c r="MYV2" s="13"/>
      <c r="MYW2" s="13"/>
      <c r="MYX2" s="13"/>
      <c r="MYY2" s="13"/>
      <c r="MYZ2" s="13"/>
      <c r="MZA2" s="13"/>
      <c r="MZB2" s="13"/>
      <c r="MZC2" s="13"/>
      <c r="MZD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MZS2" s="13"/>
      <c r="MZT2" s="13"/>
      <c r="MZU2" s="13"/>
      <c r="MZV2" s="13"/>
      <c r="MZW2" s="13"/>
      <c r="MZX2" s="13"/>
      <c r="MZY2" s="13"/>
      <c r="MZZ2" s="13"/>
      <c r="NAA2" s="13"/>
      <c r="NAB2" s="13"/>
      <c r="NAC2" s="13"/>
      <c r="NAD2" s="13"/>
      <c r="NAE2" s="13"/>
      <c r="NAF2" s="13"/>
      <c r="NAG2" s="13"/>
      <c r="NAH2" s="13"/>
      <c r="NAI2" s="13"/>
      <c r="NAJ2" s="13"/>
      <c r="NAK2" s="13"/>
      <c r="NAL2" s="13"/>
      <c r="NAM2" s="13"/>
      <c r="NAN2" s="13"/>
      <c r="NAO2" s="13"/>
      <c r="NAP2" s="13"/>
      <c r="NAQ2" s="13"/>
      <c r="NAR2" s="13"/>
      <c r="NAS2" s="13"/>
      <c r="NAT2" s="13"/>
      <c r="NAU2" s="13"/>
      <c r="NAV2" s="13"/>
      <c r="NAW2" s="13"/>
      <c r="NAX2" s="13"/>
      <c r="NAY2" s="13"/>
      <c r="NAZ2" s="13"/>
      <c r="NBA2" s="13"/>
      <c r="NBB2" s="13"/>
      <c r="NBC2" s="13"/>
      <c r="NBD2" s="13"/>
      <c r="NBE2" s="13"/>
      <c r="NBF2" s="13"/>
      <c r="NBG2" s="13"/>
      <c r="NBH2" s="13"/>
      <c r="NBI2" s="13"/>
      <c r="NBJ2" s="13"/>
      <c r="NBK2" s="13"/>
      <c r="NBL2" s="13"/>
      <c r="NBM2" s="13"/>
      <c r="NBN2" s="13"/>
      <c r="NBO2" s="13"/>
      <c r="NBP2" s="13"/>
      <c r="NBQ2" s="13"/>
      <c r="NBR2" s="13"/>
      <c r="NBS2" s="13"/>
      <c r="NBT2" s="13"/>
      <c r="NBU2" s="13"/>
      <c r="NBV2" s="13"/>
      <c r="NBW2" s="13"/>
      <c r="NBX2" s="13"/>
      <c r="NBY2" s="13"/>
      <c r="NBZ2" s="13"/>
      <c r="NCA2" s="13"/>
      <c r="NCB2" s="13"/>
      <c r="NCC2" s="13"/>
      <c r="NCD2" s="13"/>
      <c r="NCE2" s="13"/>
      <c r="NCF2" s="13"/>
      <c r="NCG2" s="13"/>
      <c r="NCH2" s="13"/>
      <c r="NCI2" s="13"/>
      <c r="NCJ2" s="13"/>
      <c r="NCK2" s="13"/>
      <c r="NCL2" s="13"/>
      <c r="NCM2" s="13"/>
      <c r="NCN2" s="13"/>
      <c r="NCO2" s="13"/>
      <c r="NCP2" s="13"/>
      <c r="NCQ2" s="13"/>
      <c r="NCR2" s="13"/>
      <c r="NCS2" s="13"/>
      <c r="NCT2" s="13"/>
      <c r="NCU2" s="13"/>
      <c r="NCV2" s="13"/>
      <c r="NCW2" s="13"/>
      <c r="NCX2" s="13"/>
      <c r="NCY2" s="13"/>
      <c r="NCZ2" s="13"/>
      <c r="NDA2" s="13"/>
      <c r="NDB2" s="13"/>
      <c r="NDC2" s="13"/>
      <c r="NDD2" s="13"/>
      <c r="NDE2" s="13"/>
      <c r="NDF2" s="13"/>
      <c r="NDG2" s="13"/>
      <c r="NDH2" s="13"/>
      <c r="NDI2" s="13"/>
      <c r="NDJ2" s="13"/>
      <c r="NDK2" s="13"/>
      <c r="NDL2" s="13"/>
      <c r="NDM2" s="13"/>
      <c r="NDN2" s="13"/>
      <c r="NDO2" s="13"/>
      <c r="NDP2" s="13"/>
      <c r="NDQ2" s="13"/>
      <c r="NDR2" s="13"/>
      <c r="NDS2" s="13"/>
      <c r="NDT2" s="13"/>
      <c r="NDU2" s="13"/>
      <c r="NDV2" s="13"/>
      <c r="NDW2" s="13"/>
      <c r="NDX2" s="13"/>
      <c r="NDY2" s="13"/>
      <c r="NDZ2" s="13"/>
      <c r="NEA2" s="13"/>
      <c r="NEB2" s="13"/>
      <c r="NEC2" s="13"/>
      <c r="NED2" s="13"/>
      <c r="NEE2" s="13"/>
      <c r="NEF2" s="13"/>
      <c r="NEG2" s="13"/>
      <c r="NEH2" s="13"/>
      <c r="NEI2" s="13"/>
      <c r="NEJ2" s="13"/>
      <c r="NEK2" s="13"/>
      <c r="NEL2" s="13"/>
      <c r="NEM2" s="13"/>
      <c r="NEN2" s="13"/>
      <c r="NEO2" s="13"/>
      <c r="NEP2" s="13"/>
      <c r="NEQ2" s="13"/>
      <c r="NER2" s="13"/>
      <c r="NES2" s="13"/>
      <c r="NET2" s="13"/>
      <c r="NEU2" s="13"/>
      <c r="NEV2" s="13"/>
      <c r="NEW2" s="13"/>
      <c r="NEX2" s="13"/>
      <c r="NEY2" s="13"/>
      <c r="NEZ2" s="13"/>
      <c r="NFA2" s="13"/>
      <c r="NFB2" s="13"/>
      <c r="NFC2" s="13"/>
      <c r="NFD2" s="13"/>
      <c r="NFE2" s="13"/>
      <c r="NFF2" s="13"/>
      <c r="NFG2" s="13"/>
      <c r="NFH2" s="13"/>
      <c r="NFI2" s="13"/>
      <c r="NFJ2" s="13"/>
      <c r="NFK2" s="13"/>
      <c r="NFL2" s="13"/>
      <c r="NFM2" s="13"/>
      <c r="NFN2" s="13"/>
      <c r="NFO2" s="13"/>
      <c r="NFP2" s="13"/>
      <c r="NFQ2" s="13"/>
      <c r="NFR2" s="13"/>
      <c r="NFS2" s="13"/>
      <c r="NFT2" s="13"/>
      <c r="NFU2" s="13"/>
      <c r="NFV2" s="13"/>
      <c r="NFW2" s="13"/>
      <c r="NFX2" s="13"/>
      <c r="NFY2" s="13"/>
      <c r="NFZ2" s="13"/>
      <c r="NGA2" s="13"/>
      <c r="NGB2" s="13"/>
      <c r="NGC2" s="13"/>
      <c r="NGD2" s="13"/>
      <c r="NGE2" s="13"/>
      <c r="NGF2" s="13"/>
      <c r="NGG2" s="13"/>
      <c r="NGH2" s="13"/>
      <c r="NGI2" s="13"/>
      <c r="NGJ2" s="13"/>
      <c r="NGK2" s="13"/>
      <c r="NGL2" s="13"/>
      <c r="NGM2" s="13"/>
      <c r="NGN2" s="13"/>
      <c r="NGO2" s="13"/>
      <c r="NGP2" s="13"/>
      <c r="NGQ2" s="13"/>
      <c r="NGR2" s="13"/>
      <c r="NGS2" s="13"/>
      <c r="NGT2" s="13"/>
      <c r="NGU2" s="13"/>
      <c r="NGV2" s="13"/>
      <c r="NGW2" s="13"/>
      <c r="NGX2" s="13"/>
      <c r="NGY2" s="13"/>
      <c r="NGZ2" s="13"/>
      <c r="NHA2" s="13"/>
      <c r="NHB2" s="13"/>
      <c r="NHC2" s="13"/>
      <c r="NHD2" s="13"/>
      <c r="NHE2" s="13"/>
      <c r="NHF2" s="13"/>
      <c r="NHG2" s="13"/>
      <c r="NHH2" s="13"/>
      <c r="NHI2" s="13"/>
      <c r="NHJ2" s="13"/>
      <c r="NHK2" s="13"/>
      <c r="NHL2" s="13"/>
      <c r="NHM2" s="13"/>
      <c r="NHN2" s="13"/>
      <c r="NHO2" s="13"/>
      <c r="NHP2" s="13"/>
      <c r="NHQ2" s="13"/>
      <c r="NHR2" s="13"/>
      <c r="NHS2" s="13"/>
      <c r="NHT2" s="13"/>
      <c r="NHU2" s="13"/>
      <c r="NHV2" s="13"/>
      <c r="NHW2" s="13"/>
      <c r="NHX2" s="13"/>
      <c r="NHY2" s="13"/>
      <c r="NHZ2" s="13"/>
      <c r="NIA2" s="13"/>
      <c r="NIB2" s="13"/>
      <c r="NIC2" s="13"/>
      <c r="NID2" s="13"/>
      <c r="NIE2" s="13"/>
      <c r="NIF2" s="13"/>
      <c r="NIG2" s="13"/>
      <c r="NIH2" s="13"/>
      <c r="NII2" s="13"/>
      <c r="NIJ2" s="13"/>
      <c r="NIK2" s="13"/>
      <c r="NIL2" s="13"/>
      <c r="NIM2" s="13"/>
      <c r="NIN2" s="13"/>
      <c r="NIO2" s="13"/>
      <c r="NIP2" s="13"/>
      <c r="NIQ2" s="13"/>
      <c r="NIR2" s="13"/>
      <c r="NIS2" s="13"/>
      <c r="NIT2" s="13"/>
      <c r="NIU2" s="13"/>
      <c r="NIV2" s="13"/>
      <c r="NIW2" s="13"/>
      <c r="NIX2" s="13"/>
      <c r="NIY2" s="13"/>
      <c r="NIZ2" s="13"/>
      <c r="NJA2" s="13"/>
      <c r="NJB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JO2" s="13"/>
      <c r="NJP2" s="13"/>
      <c r="NJQ2" s="13"/>
      <c r="NJR2" s="13"/>
      <c r="NJS2" s="13"/>
      <c r="NJT2" s="13"/>
      <c r="NJU2" s="13"/>
      <c r="NJV2" s="13"/>
      <c r="NJW2" s="13"/>
      <c r="NJX2" s="13"/>
      <c r="NJY2" s="13"/>
      <c r="NJZ2" s="13"/>
      <c r="NKA2" s="13"/>
      <c r="NKB2" s="13"/>
      <c r="NKC2" s="13"/>
      <c r="NKD2" s="13"/>
      <c r="NKE2" s="13"/>
      <c r="NKF2" s="13"/>
      <c r="NKG2" s="13"/>
      <c r="NKH2" s="13"/>
      <c r="NKI2" s="13"/>
      <c r="NKJ2" s="13"/>
      <c r="NKK2" s="13"/>
      <c r="NKL2" s="13"/>
      <c r="NKM2" s="13"/>
      <c r="NKN2" s="13"/>
      <c r="NKO2" s="13"/>
      <c r="NKP2" s="13"/>
      <c r="NKQ2" s="13"/>
      <c r="NKR2" s="13"/>
      <c r="NKS2" s="13"/>
      <c r="NKT2" s="13"/>
      <c r="NKU2" s="13"/>
      <c r="NKV2" s="13"/>
      <c r="NKW2" s="13"/>
      <c r="NKX2" s="13"/>
      <c r="NKY2" s="13"/>
      <c r="NKZ2" s="13"/>
      <c r="NLA2" s="13"/>
      <c r="NLB2" s="13"/>
      <c r="NLC2" s="13"/>
      <c r="NLD2" s="13"/>
      <c r="NLE2" s="13"/>
      <c r="NLF2" s="13"/>
      <c r="NLG2" s="13"/>
      <c r="NLH2" s="13"/>
      <c r="NLI2" s="13"/>
      <c r="NLJ2" s="13"/>
      <c r="NLK2" s="13"/>
      <c r="NLL2" s="13"/>
      <c r="NLM2" s="13"/>
      <c r="NLN2" s="13"/>
      <c r="NLO2" s="13"/>
      <c r="NLP2" s="13"/>
      <c r="NLQ2" s="13"/>
      <c r="NLR2" s="13"/>
      <c r="NLS2" s="13"/>
      <c r="NLT2" s="13"/>
      <c r="NLU2" s="13"/>
      <c r="NLV2" s="13"/>
      <c r="NLW2" s="13"/>
      <c r="NLX2" s="13"/>
      <c r="NLY2" s="13"/>
      <c r="NLZ2" s="13"/>
      <c r="NMA2" s="13"/>
      <c r="NMB2" s="13"/>
      <c r="NMC2" s="13"/>
      <c r="NMD2" s="13"/>
      <c r="NME2" s="13"/>
      <c r="NMF2" s="13"/>
      <c r="NMG2" s="13"/>
      <c r="NMH2" s="13"/>
      <c r="NMI2" s="13"/>
      <c r="NMJ2" s="13"/>
      <c r="NMK2" s="13"/>
      <c r="NML2" s="13"/>
      <c r="NMM2" s="13"/>
      <c r="NMN2" s="13"/>
      <c r="NMO2" s="13"/>
      <c r="NMP2" s="13"/>
      <c r="NMQ2" s="13"/>
      <c r="NMR2" s="13"/>
      <c r="NMS2" s="13"/>
      <c r="NMT2" s="13"/>
      <c r="NMU2" s="13"/>
      <c r="NMV2" s="13"/>
      <c r="NMW2" s="13"/>
      <c r="NMX2" s="13"/>
      <c r="NMY2" s="13"/>
      <c r="NMZ2" s="13"/>
      <c r="NNA2" s="13"/>
      <c r="NNB2" s="13"/>
      <c r="NNC2" s="13"/>
      <c r="NND2" s="13"/>
      <c r="NNE2" s="13"/>
      <c r="NNF2" s="13"/>
      <c r="NNG2" s="13"/>
      <c r="NNH2" s="13"/>
      <c r="NNI2" s="13"/>
      <c r="NNJ2" s="13"/>
      <c r="NNK2" s="13"/>
      <c r="NNL2" s="13"/>
      <c r="NNM2" s="13"/>
      <c r="NNN2" s="13"/>
      <c r="NNO2" s="13"/>
      <c r="NNP2" s="13"/>
      <c r="NNQ2" s="13"/>
      <c r="NNR2" s="13"/>
      <c r="NNS2" s="13"/>
      <c r="NNT2" s="13"/>
      <c r="NNU2" s="13"/>
      <c r="NNV2" s="13"/>
      <c r="NNW2" s="13"/>
      <c r="NNX2" s="13"/>
      <c r="NNY2" s="13"/>
      <c r="NNZ2" s="13"/>
      <c r="NOA2" s="13"/>
      <c r="NOB2" s="13"/>
      <c r="NOC2" s="13"/>
      <c r="NOD2" s="13"/>
      <c r="NOE2" s="13"/>
      <c r="NOF2" s="13"/>
      <c r="NOG2" s="13"/>
      <c r="NOH2" s="13"/>
      <c r="NOI2" s="13"/>
      <c r="NOJ2" s="13"/>
      <c r="NOK2" s="13"/>
      <c r="NOL2" s="13"/>
      <c r="NOM2" s="13"/>
      <c r="NON2" s="13"/>
      <c r="NOO2" s="13"/>
      <c r="NOP2" s="13"/>
      <c r="NOQ2" s="13"/>
      <c r="NOR2" s="13"/>
      <c r="NOS2" s="13"/>
      <c r="NOT2" s="13"/>
      <c r="NOU2" s="13"/>
      <c r="NOV2" s="13"/>
      <c r="NOW2" s="13"/>
      <c r="NOX2" s="13"/>
      <c r="NOY2" s="13"/>
      <c r="NOZ2" s="13"/>
      <c r="NPA2" s="13"/>
      <c r="NPB2" s="13"/>
      <c r="NPC2" s="13"/>
      <c r="NPD2" s="13"/>
      <c r="NPE2" s="13"/>
      <c r="NPF2" s="13"/>
      <c r="NPG2" s="13"/>
      <c r="NPH2" s="13"/>
      <c r="NPI2" s="13"/>
      <c r="NPJ2" s="13"/>
      <c r="NPK2" s="13"/>
      <c r="NPL2" s="13"/>
      <c r="NPM2" s="13"/>
      <c r="NPN2" s="13"/>
      <c r="NPO2" s="13"/>
      <c r="NPP2" s="13"/>
      <c r="NPQ2" s="13"/>
      <c r="NPR2" s="13"/>
      <c r="NPS2" s="13"/>
      <c r="NPT2" s="13"/>
      <c r="NPU2" s="13"/>
      <c r="NPV2" s="13"/>
      <c r="NPW2" s="13"/>
      <c r="NPX2" s="13"/>
      <c r="NPY2" s="13"/>
      <c r="NPZ2" s="13"/>
      <c r="NQA2" s="13"/>
      <c r="NQB2" s="13"/>
      <c r="NQC2" s="13"/>
      <c r="NQD2" s="13"/>
      <c r="NQE2" s="13"/>
      <c r="NQF2" s="13"/>
      <c r="NQG2" s="13"/>
      <c r="NQH2" s="13"/>
      <c r="NQI2" s="13"/>
      <c r="NQJ2" s="13"/>
      <c r="NQK2" s="13"/>
      <c r="NQL2" s="13"/>
      <c r="NQM2" s="13"/>
      <c r="NQN2" s="13"/>
      <c r="NQO2" s="13"/>
      <c r="NQP2" s="13"/>
      <c r="NQQ2" s="13"/>
      <c r="NQR2" s="13"/>
      <c r="NQS2" s="13"/>
      <c r="NQT2" s="13"/>
      <c r="NQU2" s="13"/>
      <c r="NQV2" s="13"/>
      <c r="NQW2" s="13"/>
      <c r="NQX2" s="13"/>
      <c r="NQY2" s="13"/>
      <c r="NQZ2" s="13"/>
      <c r="NRA2" s="13"/>
      <c r="NRB2" s="13"/>
      <c r="NRC2" s="13"/>
      <c r="NRD2" s="13"/>
      <c r="NRE2" s="13"/>
      <c r="NRF2" s="13"/>
      <c r="NRG2" s="13"/>
      <c r="NRH2" s="13"/>
      <c r="NRI2" s="13"/>
      <c r="NRJ2" s="13"/>
      <c r="NRK2" s="13"/>
      <c r="NRL2" s="13"/>
      <c r="NRM2" s="13"/>
      <c r="NRN2" s="13"/>
      <c r="NRO2" s="13"/>
      <c r="NRP2" s="13"/>
      <c r="NRQ2" s="13"/>
      <c r="NRR2" s="13"/>
      <c r="NRS2" s="13"/>
      <c r="NRT2" s="13"/>
      <c r="NRU2" s="13"/>
      <c r="NRV2" s="13"/>
      <c r="NRW2" s="13"/>
      <c r="NRX2" s="13"/>
      <c r="NRY2" s="13"/>
      <c r="NRZ2" s="13"/>
      <c r="NSA2" s="13"/>
      <c r="NSB2" s="13"/>
      <c r="NSC2" s="13"/>
      <c r="NSD2" s="13"/>
      <c r="NSE2" s="13"/>
      <c r="NSF2" s="13"/>
      <c r="NSG2" s="13"/>
      <c r="NSH2" s="13"/>
      <c r="NSI2" s="13"/>
      <c r="NSJ2" s="13"/>
      <c r="NSK2" s="13"/>
      <c r="NSL2" s="13"/>
      <c r="NSM2" s="13"/>
      <c r="NSN2" s="13"/>
      <c r="NSO2" s="13"/>
      <c r="NSP2" s="13"/>
      <c r="NSQ2" s="13"/>
      <c r="NSR2" s="13"/>
      <c r="NSS2" s="13"/>
      <c r="NST2" s="13"/>
      <c r="NSU2" s="13"/>
      <c r="NSV2" s="13"/>
      <c r="NSW2" s="13"/>
      <c r="NSX2" s="13"/>
      <c r="NSY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NTK2" s="13"/>
      <c r="NTL2" s="13"/>
      <c r="NTM2" s="13"/>
      <c r="NTN2" s="13"/>
      <c r="NTO2" s="13"/>
      <c r="NTP2" s="13"/>
      <c r="NTQ2" s="13"/>
      <c r="NTR2" s="13"/>
      <c r="NTS2" s="13"/>
      <c r="NTT2" s="13"/>
      <c r="NTU2" s="13"/>
      <c r="NTV2" s="13"/>
      <c r="NTW2" s="13"/>
      <c r="NTX2" s="13"/>
      <c r="NTY2" s="13"/>
      <c r="NTZ2" s="13"/>
      <c r="NUA2" s="13"/>
      <c r="NUB2" s="13"/>
      <c r="NUC2" s="13"/>
      <c r="NUD2" s="13"/>
      <c r="NUE2" s="13"/>
      <c r="NUF2" s="13"/>
      <c r="NUG2" s="13"/>
      <c r="NUH2" s="13"/>
      <c r="NUI2" s="13"/>
      <c r="NUJ2" s="13"/>
      <c r="NUK2" s="13"/>
      <c r="NUL2" s="13"/>
      <c r="NUM2" s="13"/>
      <c r="NUN2" s="13"/>
      <c r="NUO2" s="13"/>
      <c r="NUP2" s="13"/>
      <c r="NUQ2" s="13"/>
      <c r="NUR2" s="13"/>
      <c r="NUS2" s="13"/>
      <c r="NUT2" s="13"/>
      <c r="NUU2" s="13"/>
      <c r="NUV2" s="13"/>
      <c r="NUW2" s="13"/>
      <c r="NUX2" s="13"/>
      <c r="NUY2" s="13"/>
      <c r="NUZ2" s="13"/>
      <c r="NVA2" s="13"/>
      <c r="NVB2" s="13"/>
      <c r="NVC2" s="13"/>
      <c r="NVD2" s="13"/>
      <c r="NVE2" s="13"/>
      <c r="NVF2" s="13"/>
      <c r="NVG2" s="13"/>
      <c r="NVH2" s="13"/>
      <c r="NVI2" s="13"/>
      <c r="NVJ2" s="13"/>
      <c r="NVK2" s="13"/>
      <c r="NVL2" s="13"/>
      <c r="NVM2" s="13"/>
      <c r="NVN2" s="13"/>
      <c r="NVO2" s="13"/>
      <c r="NVP2" s="13"/>
      <c r="NVQ2" s="13"/>
      <c r="NVR2" s="13"/>
      <c r="NVS2" s="13"/>
      <c r="NVT2" s="13"/>
      <c r="NVU2" s="13"/>
      <c r="NVV2" s="13"/>
      <c r="NVW2" s="13"/>
      <c r="NVX2" s="13"/>
      <c r="NVY2" s="13"/>
      <c r="NVZ2" s="13"/>
      <c r="NWA2" s="13"/>
      <c r="NWB2" s="13"/>
      <c r="NWC2" s="13"/>
      <c r="NWD2" s="13"/>
      <c r="NWE2" s="13"/>
      <c r="NWF2" s="13"/>
      <c r="NWG2" s="13"/>
      <c r="NWH2" s="13"/>
      <c r="NWI2" s="13"/>
      <c r="NWJ2" s="13"/>
      <c r="NWK2" s="13"/>
      <c r="NWL2" s="13"/>
      <c r="NWM2" s="13"/>
      <c r="NWN2" s="13"/>
      <c r="NWO2" s="13"/>
      <c r="NWP2" s="13"/>
      <c r="NWQ2" s="13"/>
      <c r="NWR2" s="13"/>
      <c r="NWS2" s="13"/>
      <c r="NWT2" s="13"/>
      <c r="NWU2" s="13"/>
      <c r="NWV2" s="13"/>
      <c r="NWW2" s="13"/>
      <c r="NWX2" s="13"/>
      <c r="NWY2" s="13"/>
      <c r="NWZ2" s="13"/>
      <c r="NXA2" s="13"/>
      <c r="NXB2" s="13"/>
      <c r="NXC2" s="13"/>
      <c r="NXD2" s="13"/>
      <c r="NXE2" s="13"/>
      <c r="NXF2" s="13"/>
      <c r="NXG2" s="13"/>
      <c r="NXH2" s="13"/>
      <c r="NXI2" s="13"/>
      <c r="NXJ2" s="13"/>
      <c r="NXK2" s="13"/>
      <c r="NXL2" s="13"/>
      <c r="NXM2" s="13"/>
      <c r="NXN2" s="13"/>
      <c r="NXO2" s="13"/>
      <c r="NXP2" s="13"/>
      <c r="NXQ2" s="13"/>
      <c r="NXR2" s="13"/>
      <c r="NXS2" s="13"/>
      <c r="NXT2" s="13"/>
      <c r="NXU2" s="13"/>
      <c r="NXV2" s="13"/>
      <c r="NXW2" s="13"/>
      <c r="NXX2" s="13"/>
      <c r="NXY2" s="13"/>
      <c r="NXZ2" s="13"/>
      <c r="NYA2" s="13"/>
      <c r="NYB2" s="13"/>
      <c r="NYC2" s="13"/>
      <c r="NYD2" s="13"/>
      <c r="NYE2" s="13"/>
      <c r="NYF2" s="13"/>
      <c r="NYG2" s="13"/>
      <c r="NYH2" s="13"/>
      <c r="NYI2" s="13"/>
      <c r="NYJ2" s="13"/>
      <c r="NYK2" s="13"/>
      <c r="NYL2" s="13"/>
      <c r="NYM2" s="13"/>
      <c r="NYN2" s="13"/>
      <c r="NYO2" s="13"/>
      <c r="NYP2" s="13"/>
      <c r="NYQ2" s="13"/>
      <c r="NYR2" s="13"/>
      <c r="NYS2" s="13"/>
      <c r="NYT2" s="13"/>
      <c r="NYU2" s="13"/>
      <c r="NYV2" s="13"/>
      <c r="NYW2" s="13"/>
      <c r="NYX2" s="13"/>
      <c r="NYY2" s="13"/>
      <c r="NYZ2" s="13"/>
      <c r="NZA2" s="13"/>
      <c r="NZB2" s="13"/>
      <c r="NZC2" s="13"/>
      <c r="NZD2" s="13"/>
      <c r="NZE2" s="13"/>
      <c r="NZF2" s="13"/>
      <c r="NZG2" s="13"/>
      <c r="NZH2" s="13"/>
      <c r="NZI2" s="13"/>
      <c r="NZJ2" s="13"/>
      <c r="NZK2" s="13"/>
      <c r="NZL2" s="13"/>
      <c r="NZM2" s="13"/>
      <c r="NZN2" s="13"/>
      <c r="NZO2" s="13"/>
      <c r="NZP2" s="13"/>
      <c r="NZQ2" s="13"/>
      <c r="NZR2" s="13"/>
      <c r="NZS2" s="13"/>
      <c r="NZT2" s="13"/>
      <c r="NZU2" s="13"/>
      <c r="NZV2" s="13"/>
      <c r="NZW2" s="13"/>
      <c r="NZX2" s="13"/>
      <c r="NZY2" s="13"/>
      <c r="NZZ2" s="13"/>
      <c r="OAA2" s="13"/>
      <c r="OAB2" s="13"/>
      <c r="OAC2" s="13"/>
      <c r="OAD2" s="13"/>
      <c r="OAE2" s="13"/>
      <c r="OAF2" s="13"/>
      <c r="OAG2" s="13"/>
      <c r="OAH2" s="13"/>
      <c r="OAI2" s="13"/>
      <c r="OAJ2" s="13"/>
      <c r="OAK2" s="13"/>
      <c r="OAL2" s="13"/>
      <c r="OAM2" s="13"/>
      <c r="OAN2" s="13"/>
      <c r="OAO2" s="13"/>
      <c r="OAP2" s="13"/>
      <c r="OAQ2" s="13"/>
      <c r="OAR2" s="13"/>
      <c r="OAS2" s="13"/>
      <c r="OAT2" s="13"/>
      <c r="OAU2" s="13"/>
      <c r="OAV2" s="13"/>
      <c r="OAW2" s="13"/>
      <c r="OAX2" s="13"/>
      <c r="OAY2" s="13"/>
      <c r="OAZ2" s="13"/>
      <c r="OBA2" s="13"/>
      <c r="OBB2" s="13"/>
      <c r="OBC2" s="13"/>
      <c r="OBD2" s="13"/>
      <c r="OBE2" s="13"/>
      <c r="OBF2" s="13"/>
      <c r="OBG2" s="13"/>
      <c r="OBH2" s="13"/>
      <c r="OBI2" s="13"/>
      <c r="OBJ2" s="13"/>
      <c r="OBK2" s="13"/>
      <c r="OBL2" s="13"/>
      <c r="OBM2" s="13"/>
      <c r="OBN2" s="13"/>
      <c r="OBO2" s="13"/>
      <c r="OBP2" s="13"/>
      <c r="OBQ2" s="13"/>
      <c r="OBR2" s="13"/>
      <c r="OBS2" s="13"/>
      <c r="OBT2" s="13"/>
      <c r="OBU2" s="13"/>
      <c r="OBV2" s="13"/>
      <c r="OBW2" s="13"/>
      <c r="OBX2" s="13"/>
      <c r="OBY2" s="13"/>
      <c r="OBZ2" s="13"/>
      <c r="OCA2" s="13"/>
      <c r="OCB2" s="13"/>
      <c r="OCC2" s="13"/>
      <c r="OCD2" s="13"/>
      <c r="OCE2" s="13"/>
      <c r="OCF2" s="13"/>
      <c r="OCG2" s="13"/>
      <c r="OCH2" s="13"/>
      <c r="OCI2" s="13"/>
      <c r="OCJ2" s="13"/>
      <c r="OCK2" s="13"/>
      <c r="OCL2" s="13"/>
      <c r="OCM2" s="13"/>
      <c r="OCN2" s="13"/>
      <c r="OCO2" s="13"/>
      <c r="OCP2" s="13"/>
      <c r="OCQ2" s="13"/>
      <c r="OCR2" s="13"/>
      <c r="OCS2" s="13"/>
      <c r="OCT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DG2" s="13"/>
      <c r="ODH2" s="13"/>
      <c r="ODI2" s="13"/>
      <c r="ODJ2" s="13"/>
      <c r="ODK2" s="13"/>
      <c r="ODL2" s="13"/>
      <c r="ODM2" s="13"/>
      <c r="ODN2" s="13"/>
      <c r="ODO2" s="13"/>
      <c r="ODP2" s="13"/>
      <c r="ODQ2" s="13"/>
      <c r="ODR2" s="13"/>
      <c r="ODS2" s="13"/>
      <c r="ODT2" s="13"/>
      <c r="ODU2" s="13"/>
      <c r="ODV2" s="13"/>
      <c r="ODW2" s="13"/>
      <c r="ODX2" s="13"/>
      <c r="ODY2" s="13"/>
      <c r="ODZ2" s="13"/>
      <c r="OEA2" s="13"/>
      <c r="OEB2" s="13"/>
      <c r="OEC2" s="13"/>
      <c r="OED2" s="13"/>
      <c r="OEE2" s="13"/>
      <c r="OEF2" s="13"/>
      <c r="OEG2" s="13"/>
      <c r="OEH2" s="13"/>
      <c r="OEI2" s="13"/>
      <c r="OEJ2" s="13"/>
      <c r="OEK2" s="13"/>
      <c r="OEL2" s="13"/>
      <c r="OEM2" s="13"/>
      <c r="OEN2" s="13"/>
      <c r="OEO2" s="13"/>
      <c r="OEP2" s="13"/>
      <c r="OEQ2" s="13"/>
      <c r="OER2" s="13"/>
      <c r="OES2" s="13"/>
      <c r="OET2" s="13"/>
      <c r="OEU2" s="13"/>
      <c r="OEV2" s="13"/>
      <c r="OEW2" s="13"/>
      <c r="OEX2" s="13"/>
      <c r="OEY2" s="13"/>
      <c r="OEZ2" s="13"/>
      <c r="OFA2" s="13"/>
      <c r="OFB2" s="13"/>
      <c r="OFC2" s="13"/>
      <c r="OFD2" s="13"/>
      <c r="OFE2" s="13"/>
      <c r="OFF2" s="13"/>
      <c r="OFG2" s="13"/>
      <c r="OFH2" s="13"/>
      <c r="OFI2" s="13"/>
      <c r="OFJ2" s="13"/>
      <c r="OFK2" s="13"/>
      <c r="OFL2" s="13"/>
      <c r="OFM2" s="13"/>
      <c r="OFN2" s="13"/>
      <c r="OFO2" s="13"/>
      <c r="OFP2" s="13"/>
      <c r="OFQ2" s="13"/>
      <c r="OFR2" s="13"/>
      <c r="OFS2" s="13"/>
      <c r="OFT2" s="13"/>
      <c r="OFU2" s="13"/>
      <c r="OFV2" s="13"/>
      <c r="OFW2" s="13"/>
      <c r="OFX2" s="13"/>
      <c r="OFY2" s="13"/>
      <c r="OFZ2" s="13"/>
      <c r="OGA2" s="13"/>
      <c r="OGB2" s="13"/>
      <c r="OGC2" s="13"/>
      <c r="OGD2" s="13"/>
      <c r="OGE2" s="13"/>
      <c r="OGF2" s="13"/>
      <c r="OGG2" s="13"/>
      <c r="OGH2" s="13"/>
      <c r="OGI2" s="13"/>
      <c r="OGJ2" s="13"/>
      <c r="OGK2" s="13"/>
      <c r="OGL2" s="13"/>
      <c r="OGM2" s="13"/>
      <c r="OGN2" s="13"/>
      <c r="OGO2" s="13"/>
      <c r="OGP2" s="13"/>
      <c r="OGQ2" s="13"/>
      <c r="OGR2" s="13"/>
      <c r="OGS2" s="13"/>
      <c r="OGT2" s="13"/>
      <c r="OGU2" s="13"/>
      <c r="OGV2" s="13"/>
      <c r="OGW2" s="13"/>
      <c r="OGX2" s="13"/>
      <c r="OGY2" s="13"/>
      <c r="OGZ2" s="13"/>
      <c r="OHA2" s="13"/>
      <c r="OHB2" s="13"/>
      <c r="OHC2" s="13"/>
      <c r="OHD2" s="13"/>
      <c r="OHE2" s="13"/>
      <c r="OHF2" s="13"/>
      <c r="OHG2" s="13"/>
      <c r="OHH2" s="13"/>
      <c r="OHI2" s="13"/>
      <c r="OHJ2" s="13"/>
      <c r="OHK2" s="13"/>
      <c r="OHL2" s="13"/>
      <c r="OHM2" s="13"/>
      <c r="OHN2" s="13"/>
      <c r="OHO2" s="13"/>
      <c r="OHP2" s="13"/>
      <c r="OHQ2" s="13"/>
      <c r="OHR2" s="13"/>
      <c r="OHS2" s="13"/>
      <c r="OHT2" s="13"/>
      <c r="OHU2" s="13"/>
      <c r="OHV2" s="13"/>
      <c r="OHW2" s="13"/>
      <c r="OHX2" s="13"/>
      <c r="OHY2" s="13"/>
      <c r="OHZ2" s="13"/>
      <c r="OIA2" s="13"/>
      <c r="OIB2" s="13"/>
      <c r="OIC2" s="13"/>
      <c r="OID2" s="13"/>
      <c r="OIE2" s="13"/>
      <c r="OIF2" s="13"/>
      <c r="OIG2" s="13"/>
      <c r="OIH2" s="13"/>
      <c r="OII2" s="13"/>
      <c r="OIJ2" s="13"/>
      <c r="OIK2" s="13"/>
      <c r="OIL2" s="13"/>
      <c r="OIM2" s="13"/>
      <c r="OIN2" s="13"/>
      <c r="OIO2" s="13"/>
      <c r="OIP2" s="13"/>
      <c r="OIQ2" s="13"/>
      <c r="OIR2" s="13"/>
      <c r="OIS2" s="13"/>
      <c r="OIT2" s="13"/>
      <c r="OIU2" s="13"/>
      <c r="OIV2" s="13"/>
      <c r="OIW2" s="13"/>
      <c r="OIX2" s="13"/>
      <c r="OIY2" s="13"/>
      <c r="OIZ2" s="13"/>
      <c r="OJA2" s="13"/>
      <c r="OJB2" s="13"/>
      <c r="OJC2" s="13"/>
      <c r="OJD2" s="13"/>
      <c r="OJE2" s="13"/>
      <c r="OJF2" s="13"/>
      <c r="OJG2" s="13"/>
      <c r="OJH2" s="13"/>
      <c r="OJI2" s="13"/>
      <c r="OJJ2" s="13"/>
      <c r="OJK2" s="13"/>
      <c r="OJL2" s="13"/>
      <c r="OJM2" s="13"/>
      <c r="OJN2" s="13"/>
      <c r="OJO2" s="13"/>
      <c r="OJP2" s="13"/>
      <c r="OJQ2" s="13"/>
      <c r="OJR2" s="13"/>
      <c r="OJS2" s="13"/>
      <c r="OJT2" s="13"/>
      <c r="OJU2" s="13"/>
      <c r="OJV2" s="13"/>
      <c r="OJW2" s="13"/>
      <c r="OJX2" s="13"/>
      <c r="OJY2" s="13"/>
      <c r="OJZ2" s="13"/>
      <c r="OKA2" s="13"/>
      <c r="OKB2" s="13"/>
      <c r="OKC2" s="13"/>
      <c r="OKD2" s="13"/>
      <c r="OKE2" s="13"/>
      <c r="OKF2" s="13"/>
      <c r="OKG2" s="13"/>
      <c r="OKH2" s="13"/>
      <c r="OKI2" s="13"/>
      <c r="OKJ2" s="13"/>
      <c r="OKK2" s="13"/>
      <c r="OKL2" s="13"/>
      <c r="OKM2" s="13"/>
      <c r="OKN2" s="13"/>
      <c r="OKO2" s="13"/>
      <c r="OKP2" s="13"/>
      <c r="OKQ2" s="13"/>
      <c r="OKR2" s="13"/>
      <c r="OKS2" s="13"/>
      <c r="OKT2" s="13"/>
      <c r="OKU2" s="13"/>
      <c r="OKV2" s="13"/>
      <c r="OKW2" s="13"/>
      <c r="OKX2" s="13"/>
      <c r="OKY2" s="13"/>
      <c r="OKZ2" s="13"/>
      <c r="OLA2" s="13"/>
      <c r="OLB2" s="13"/>
      <c r="OLC2" s="13"/>
      <c r="OLD2" s="13"/>
      <c r="OLE2" s="13"/>
      <c r="OLF2" s="13"/>
      <c r="OLG2" s="13"/>
      <c r="OLH2" s="13"/>
      <c r="OLI2" s="13"/>
      <c r="OLJ2" s="13"/>
      <c r="OLK2" s="13"/>
      <c r="OLL2" s="13"/>
      <c r="OLM2" s="13"/>
      <c r="OLN2" s="13"/>
      <c r="OLO2" s="13"/>
      <c r="OLP2" s="13"/>
      <c r="OLQ2" s="13"/>
      <c r="OLR2" s="13"/>
      <c r="OLS2" s="13"/>
      <c r="OLT2" s="13"/>
      <c r="OLU2" s="13"/>
      <c r="OLV2" s="13"/>
      <c r="OLW2" s="13"/>
      <c r="OLX2" s="13"/>
      <c r="OLY2" s="13"/>
      <c r="OLZ2" s="13"/>
      <c r="OMA2" s="13"/>
      <c r="OMB2" s="13"/>
      <c r="OMC2" s="13"/>
      <c r="OMD2" s="13"/>
      <c r="OME2" s="13"/>
      <c r="OMF2" s="13"/>
      <c r="OMG2" s="13"/>
      <c r="OMH2" s="13"/>
      <c r="OMI2" s="13"/>
      <c r="OMJ2" s="13"/>
      <c r="OMK2" s="13"/>
      <c r="OML2" s="13"/>
      <c r="OMM2" s="13"/>
      <c r="OMN2" s="13"/>
      <c r="OMO2" s="13"/>
      <c r="OMP2" s="13"/>
      <c r="OMQ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NC2" s="13"/>
      <c r="OND2" s="13"/>
      <c r="ONE2" s="13"/>
      <c r="ONF2" s="13"/>
      <c r="ONG2" s="13"/>
      <c r="ONH2" s="13"/>
      <c r="ONI2" s="13"/>
      <c r="ONJ2" s="13"/>
      <c r="ONK2" s="13"/>
      <c r="ONL2" s="13"/>
      <c r="ONM2" s="13"/>
      <c r="ONN2" s="13"/>
      <c r="ONO2" s="13"/>
      <c r="ONP2" s="13"/>
      <c r="ONQ2" s="13"/>
      <c r="ONR2" s="13"/>
      <c r="ONS2" s="13"/>
      <c r="ONT2" s="13"/>
      <c r="ONU2" s="13"/>
      <c r="ONV2" s="13"/>
      <c r="ONW2" s="13"/>
      <c r="ONX2" s="13"/>
      <c r="ONY2" s="13"/>
      <c r="ONZ2" s="13"/>
      <c r="OOA2" s="13"/>
      <c r="OOB2" s="13"/>
      <c r="OOC2" s="13"/>
      <c r="OOD2" s="13"/>
      <c r="OOE2" s="13"/>
      <c r="OOF2" s="13"/>
      <c r="OOG2" s="13"/>
      <c r="OOH2" s="13"/>
      <c r="OOI2" s="13"/>
      <c r="OOJ2" s="13"/>
      <c r="OOK2" s="13"/>
      <c r="OOL2" s="13"/>
      <c r="OOM2" s="13"/>
      <c r="OON2" s="13"/>
      <c r="OOO2" s="13"/>
      <c r="OOP2" s="13"/>
      <c r="OOQ2" s="13"/>
      <c r="OOR2" s="13"/>
      <c r="OOS2" s="13"/>
      <c r="OOT2" s="13"/>
      <c r="OOU2" s="13"/>
      <c r="OOV2" s="13"/>
      <c r="OOW2" s="13"/>
      <c r="OOX2" s="13"/>
      <c r="OOY2" s="13"/>
      <c r="OOZ2" s="13"/>
      <c r="OPA2" s="13"/>
      <c r="OPB2" s="13"/>
      <c r="OPC2" s="13"/>
      <c r="OPD2" s="13"/>
      <c r="OPE2" s="13"/>
      <c r="OPF2" s="13"/>
      <c r="OPG2" s="13"/>
      <c r="OPH2" s="13"/>
      <c r="OPI2" s="13"/>
      <c r="OPJ2" s="13"/>
      <c r="OPK2" s="13"/>
      <c r="OPL2" s="13"/>
      <c r="OPM2" s="13"/>
      <c r="OPN2" s="13"/>
      <c r="OPO2" s="13"/>
      <c r="OPP2" s="13"/>
      <c r="OPQ2" s="13"/>
      <c r="OPR2" s="13"/>
      <c r="OPS2" s="13"/>
      <c r="OPT2" s="13"/>
      <c r="OPU2" s="13"/>
      <c r="OPV2" s="13"/>
      <c r="OPW2" s="13"/>
      <c r="OPX2" s="13"/>
      <c r="OPY2" s="13"/>
      <c r="OPZ2" s="13"/>
      <c r="OQA2" s="13"/>
      <c r="OQB2" s="13"/>
      <c r="OQC2" s="13"/>
      <c r="OQD2" s="13"/>
      <c r="OQE2" s="13"/>
      <c r="OQF2" s="13"/>
      <c r="OQG2" s="13"/>
      <c r="OQH2" s="13"/>
      <c r="OQI2" s="13"/>
      <c r="OQJ2" s="13"/>
      <c r="OQK2" s="13"/>
      <c r="OQL2" s="13"/>
      <c r="OQM2" s="13"/>
      <c r="OQN2" s="13"/>
      <c r="OQO2" s="13"/>
      <c r="OQP2" s="13"/>
      <c r="OQQ2" s="13"/>
      <c r="OQR2" s="13"/>
      <c r="OQS2" s="13"/>
      <c r="OQT2" s="13"/>
      <c r="OQU2" s="13"/>
      <c r="OQV2" s="13"/>
      <c r="OQW2" s="13"/>
      <c r="OQX2" s="13"/>
      <c r="OQY2" s="13"/>
      <c r="OQZ2" s="13"/>
      <c r="ORA2" s="13"/>
      <c r="ORB2" s="13"/>
      <c r="ORC2" s="13"/>
      <c r="ORD2" s="13"/>
      <c r="ORE2" s="13"/>
      <c r="ORF2" s="13"/>
      <c r="ORG2" s="13"/>
      <c r="ORH2" s="13"/>
      <c r="ORI2" s="13"/>
      <c r="ORJ2" s="13"/>
      <c r="ORK2" s="13"/>
      <c r="ORL2" s="13"/>
      <c r="ORM2" s="13"/>
      <c r="ORN2" s="13"/>
      <c r="ORO2" s="13"/>
      <c r="ORP2" s="13"/>
      <c r="ORQ2" s="13"/>
      <c r="ORR2" s="13"/>
      <c r="ORS2" s="13"/>
      <c r="ORT2" s="13"/>
      <c r="ORU2" s="13"/>
      <c r="ORV2" s="13"/>
      <c r="ORW2" s="13"/>
      <c r="ORX2" s="13"/>
      <c r="ORY2" s="13"/>
      <c r="ORZ2" s="13"/>
      <c r="OSA2" s="13"/>
      <c r="OSB2" s="13"/>
      <c r="OSC2" s="13"/>
      <c r="OSD2" s="13"/>
      <c r="OSE2" s="13"/>
      <c r="OSF2" s="13"/>
      <c r="OSG2" s="13"/>
      <c r="OSH2" s="13"/>
      <c r="OSI2" s="13"/>
      <c r="OSJ2" s="13"/>
      <c r="OSK2" s="13"/>
      <c r="OSL2" s="13"/>
      <c r="OSM2" s="13"/>
      <c r="OSN2" s="13"/>
      <c r="OSO2" s="13"/>
      <c r="OSP2" s="13"/>
      <c r="OSQ2" s="13"/>
      <c r="OSR2" s="13"/>
      <c r="OSS2" s="13"/>
      <c r="OST2" s="13"/>
      <c r="OSU2" s="13"/>
      <c r="OSV2" s="13"/>
      <c r="OSW2" s="13"/>
      <c r="OSX2" s="13"/>
      <c r="OSY2" s="13"/>
      <c r="OSZ2" s="13"/>
      <c r="OTA2" s="13"/>
      <c r="OTB2" s="13"/>
      <c r="OTC2" s="13"/>
      <c r="OTD2" s="13"/>
      <c r="OTE2" s="13"/>
      <c r="OTF2" s="13"/>
      <c r="OTG2" s="13"/>
      <c r="OTH2" s="13"/>
      <c r="OTI2" s="13"/>
      <c r="OTJ2" s="13"/>
      <c r="OTK2" s="13"/>
      <c r="OTL2" s="13"/>
      <c r="OTM2" s="13"/>
      <c r="OTN2" s="13"/>
      <c r="OTO2" s="13"/>
      <c r="OTP2" s="13"/>
      <c r="OTQ2" s="13"/>
      <c r="OTR2" s="13"/>
      <c r="OTS2" s="13"/>
      <c r="OTT2" s="13"/>
      <c r="OTU2" s="13"/>
      <c r="OTV2" s="13"/>
      <c r="OTW2" s="13"/>
      <c r="OTX2" s="13"/>
      <c r="OTY2" s="13"/>
      <c r="OTZ2" s="13"/>
      <c r="OUA2" s="13"/>
      <c r="OUB2" s="13"/>
      <c r="OUC2" s="13"/>
      <c r="OUD2" s="13"/>
      <c r="OUE2" s="13"/>
      <c r="OUF2" s="13"/>
      <c r="OUG2" s="13"/>
      <c r="OUH2" s="13"/>
      <c r="OUI2" s="13"/>
      <c r="OUJ2" s="13"/>
      <c r="OUK2" s="13"/>
      <c r="OUL2" s="13"/>
      <c r="OUM2" s="13"/>
      <c r="OUN2" s="13"/>
      <c r="OUO2" s="13"/>
      <c r="OUP2" s="13"/>
      <c r="OUQ2" s="13"/>
      <c r="OUR2" s="13"/>
      <c r="OUS2" s="13"/>
      <c r="OUT2" s="13"/>
      <c r="OUU2" s="13"/>
      <c r="OUV2" s="13"/>
      <c r="OUW2" s="13"/>
      <c r="OUX2" s="13"/>
      <c r="OUY2" s="13"/>
      <c r="OUZ2" s="13"/>
      <c r="OVA2" s="13"/>
      <c r="OVB2" s="13"/>
      <c r="OVC2" s="13"/>
      <c r="OVD2" s="13"/>
      <c r="OVE2" s="13"/>
      <c r="OVF2" s="13"/>
      <c r="OVG2" s="13"/>
      <c r="OVH2" s="13"/>
      <c r="OVI2" s="13"/>
      <c r="OVJ2" s="13"/>
      <c r="OVK2" s="13"/>
      <c r="OVL2" s="13"/>
      <c r="OVM2" s="13"/>
      <c r="OVN2" s="13"/>
      <c r="OVO2" s="13"/>
      <c r="OVP2" s="13"/>
      <c r="OVQ2" s="13"/>
      <c r="OVR2" s="13"/>
      <c r="OVS2" s="13"/>
      <c r="OVT2" s="13"/>
      <c r="OVU2" s="13"/>
      <c r="OVV2" s="13"/>
      <c r="OVW2" s="13"/>
      <c r="OVX2" s="13"/>
      <c r="OVY2" s="13"/>
      <c r="OVZ2" s="13"/>
      <c r="OWA2" s="13"/>
      <c r="OWB2" s="13"/>
      <c r="OWC2" s="13"/>
      <c r="OWD2" s="13"/>
      <c r="OWE2" s="13"/>
      <c r="OWF2" s="13"/>
      <c r="OWG2" s="13"/>
      <c r="OWH2" s="13"/>
      <c r="OWI2" s="13"/>
      <c r="OWJ2" s="13"/>
      <c r="OWK2" s="13"/>
      <c r="OWL2" s="13"/>
      <c r="OWM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OWY2" s="13"/>
      <c r="OWZ2" s="13"/>
      <c r="OXA2" s="13"/>
      <c r="OXB2" s="13"/>
      <c r="OXC2" s="13"/>
      <c r="OXD2" s="13"/>
      <c r="OXE2" s="13"/>
      <c r="OXF2" s="13"/>
      <c r="OXG2" s="13"/>
      <c r="OXH2" s="13"/>
      <c r="OXI2" s="13"/>
      <c r="OXJ2" s="13"/>
      <c r="OXK2" s="13"/>
      <c r="OXL2" s="13"/>
      <c r="OXM2" s="13"/>
      <c r="OXN2" s="13"/>
      <c r="OXO2" s="13"/>
      <c r="OXP2" s="13"/>
      <c r="OXQ2" s="13"/>
      <c r="OXR2" s="13"/>
      <c r="OXS2" s="13"/>
      <c r="OXT2" s="13"/>
      <c r="OXU2" s="13"/>
      <c r="OXV2" s="13"/>
      <c r="OXW2" s="13"/>
      <c r="OXX2" s="13"/>
      <c r="OXY2" s="13"/>
      <c r="OXZ2" s="13"/>
      <c r="OYA2" s="13"/>
      <c r="OYB2" s="13"/>
      <c r="OYC2" s="13"/>
      <c r="OYD2" s="13"/>
      <c r="OYE2" s="13"/>
      <c r="OYF2" s="13"/>
      <c r="OYG2" s="13"/>
      <c r="OYH2" s="13"/>
      <c r="OYI2" s="13"/>
      <c r="OYJ2" s="13"/>
      <c r="OYK2" s="13"/>
      <c r="OYL2" s="13"/>
      <c r="OYM2" s="13"/>
      <c r="OYN2" s="13"/>
      <c r="OYO2" s="13"/>
      <c r="OYP2" s="13"/>
      <c r="OYQ2" s="13"/>
      <c r="OYR2" s="13"/>
      <c r="OYS2" s="13"/>
      <c r="OYT2" s="13"/>
      <c r="OYU2" s="13"/>
      <c r="OYV2" s="13"/>
      <c r="OYW2" s="13"/>
      <c r="OYX2" s="13"/>
      <c r="OYY2" s="13"/>
      <c r="OYZ2" s="13"/>
      <c r="OZA2" s="13"/>
      <c r="OZB2" s="13"/>
      <c r="OZC2" s="13"/>
      <c r="OZD2" s="13"/>
      <c r="OZE2" s="13"/>
      <c r="OZF2" s="13"/>
      <c r="OZG2" s="13"/>
      <c r="OZH2" s="13"/>
      <c r="OZI2" s="13"/>
      <c r="OZJ2" s="13"/>
      <c r="OZK2" s="13"/>
      <c r="OZL2" s="13"/>
      <c r="OZM2" s="13"/>
      <c r="OZN2" s="13"/>
      <c r="OZO2" s="13"/>
      <c r="OZP2" s="13"/>
      <c r="OZQ2" s="13"/>
      <c r="OZR2" s="13"/>
      <c r="OZS2" s="13"/>
      <c r="OZT2" s="13"/>
      <c r="OZU2" s="13"/>
      <c r="OZV2" s="13"/>
      <c r="OZW2" s="13"/>
      <c r="OZX2" s="13"/>
      <c r="OZY2" s="13"/>
      <c r="OZZ2" s="13"/>
      <c r="PAA2" s="13"/>
      <c r="PAB2" s="13"/>
      <c r="PAC2" s="13"/>
      <c r="PAD2" s="13"/>
      <c r="PAE2" s="13"/>
      <c r="PAF2" s="13"/>
      <c r="PAG2" s="13"/>
      <c r="PAH2" s="13"/>
      <c r="PAI2" s="13"/>
      <c r="PAJ2" s="13"/>
      <c r="PAK2" s="13"/>
      <c r="PAL2" s="13"/>
      <c r="PAM2" s="13"/>
      <c r="PAN2" s="13"/>
      <c r="PAO2" s="13"/>
      <c r="PAP2" s="13"/>
      <c r="PAQ2" s="13"/>
      <c r="PAR2" s="13"/>
      <c r="PAS2" s="13"/>
      <c r="PAT2" s="13"/>
      <c r="PAU2" s="13"/>
      <c r="PAV2" s="13"/>
      <c r="PAW2" s="13"/>
      <c r="PAX2" s="13"/>
      <c r="PAY2" s="13"/>
      <c r="PAZ2" s="13"/>
      <c r="PBA2" s="13"/>
      <c r="PBB2" s="13"/>
      <c r="PBC2" s="13"/>
      <c r="PBD2" s="13"/>
      <c r="PBE2" s="13"/>
      <c r="PBF2" s="13"/>
      <c r="PBG2" s="13"/>
      <c r="PBH2" s="13"/>
      <c r="PBI2" s="13"/>
      <c r="PBJ2" s="13"/>
      <c r="PBK2" s="13"/>
      <c r="PBL2" s="13"/>
      <c r="PBM2" s="13"/>
      <c r="PBN2" s="13"/>
      <c r="PBO2" s="13"/>
      <c r="PBP2" s="13"/>
      <c r="PBQ2" s="13"/>
      <c r="PBR2" s="13"/>
      <c r="PBS2" s="13"/>
      <c r="PBT2" s="13"/>
      <c r="PBU2" s="13"/>
      <c r="PBV2" s="13"/>
      <c r="PBW2" s="13"/>
      <c r="PBX2" s="13"/>
      <c r="PBY2" s="13"/>
      <c r="PBZ2" s="13"/>
      <c r="PCA2" s="13"/>
      <c r="PCB2" s="13"/>
      <c r="PCC2" s="13"/>
      <c r="PCD2" s="13"/>
      <c r="PCE2" s="13"/>
      <c r="PCF2" s="13"/>
      <c r="PCG2" s="13"/>
      <c r="PCH2" s="13"/>
      <c r="PCI2" s="13"/>
      <c r="PCJ2" s="13"/>
      <c r="PCK2" s="13"/>
      <c r="PCL2" s="13"/>
      <c r="PCM2" s="13"/>
      <c r="PCN2" s="13"/>
      <c r="PCO2" s="13"/>
      <c r="PCP2" s="13"/>
      <c r="PCQ2" s="13"/>
      <c r="PCR2" s="13"/>
      <c r="PCS2" s="13"/>
      <c r="PCT2" s="13"/>
      <c r="PCU2" s="13"/>
      <c r="PCV2" s="13"/>
      <c r="PCW2" s="13"/>
      <c r="PCX2" s="13"/>
      <c r="PCY2" s="13"/>
      <c r="PCZ2" s="13"/>
      <c r="PDA2" s="13"/>
      <c r="PDB2" s="13"/>
      <c r="PDC2" s="13"/>
      <c r="PDD2" s="13"/>
      <c r="PDE2" s="13"/>
      <c r="PDF2" s="13"/>
      <c r="PDG2" s="13"/>
      <c r="PDH2" s="13"/>
      <c r="PDI2" s="13"/>
      <c r="PDJ2" s="13"/>
      <c r="PDK2" s="13"/>
      <c r="PDL2" s="13"/>
      <c r="PDM2" s="13"/>
      <c r="PDN2" s="13"/>
      <c r="PDO2" s="13"/>
      <c r="PDP2" s="13"/>
      <c r="PDQ2" s="13"/>
      <c r="PDR2" s="13"/>
      <c r="PDS2" s="13"/>
      <c r="PDT2" s="13"/>
      <c r="PDU2" s="13"/>
      <c r="PDV2" s="13"/>
      <c r="PDW2" s="13"/>
      <c r="PDX2" s="13"/>
      <c r="PDY2" s="13"/>
      <c r="PDZ2" s="13"/>
      <c r="PEA2" s="13"/>
      <c r="PEB2" s="13"/>
      <c r="PEC2" s="13"/>
      <c r="PED2" s="13"/>
      <c r="PEE2" s="13"/>
      <c r="PEF2" s="13"/>
      <c r="PEG2" s="13"/>
      <c r="PEH2" s="13"/>
      <c r="PEI2" s="13"/>
      <c r="PEJ2" s="13"/>
      <c r="PEK2" s="13"/>
      <c r="PEL2" s="13"/>
      <c r="PEM2" s="13"/>
      <c r="PEN2" s="13"/>
      <c r="PEO2" s="13"/>
      <c r="PEP2" s="13"/>
      <c r="PEQ2" s="13"/>
      <c r="PER2" s="13"/>
      <c r="PES2" s="13"/>
      <c r="PET2" s="13"/>
      <c r="PEU2" s="13"/>
      <c r="PEV2" s="13"/>
      <c r="PEW2" s="13"/>
      <c r="PEX2" s="13"/>
      <c r="PEY2" s="13"/>
      <c r="PEZ2" s="13"/>
      <c r="PFA2" s="13"/>
      <c r="PFB2" s="13"/>
      <c r="PFC2" s="13"/>
      <c r="PFD2" s="13"/>
      <c r="PFE2" s="13"/>
      <c r="PFF2" s="13"/>
      <c r="PFG2" s="13"/>
      <c r="PFH2" s="13"/>
      <c r="PFI2" s="13"/>
      <c r="PFJ2" s="13"/>
      <c r="PFK2" s="13"/>
      <c r="PFL2" s="13"/>
      <c r="PFM2" s="13"/>
      <c r="PFN2" s="13"/>
      <c r="PFO2" s="13"/>
      <c r="PFP2" s="13"/>
      <c r="PFQ2" s="13"/>
      <c r="PFR2" s="13"/>
      <c r="PFS2" s="13"/>
      <c r="PFT2" s="13"/>
      <c r="PFU2" s="13"/>
      <c r="PFV2" s="13"/>
      <c r="PFW2" s="13"/>
      <c r="PFX2" s="13"/>
      <c r="PFY2" s="13"/>
      <c r="PFZ2" s="13"/>
      <c r="PGA2" s="13"/>
      <c r="PGB2" s="13"/>
      <c r="PGC2" s="13"/>
      <c r="PGD2" s="13"/>
      <c r="PGE2" s="13"/>
      <c r="PGF2" s="13"/>
      <c r="PGG2" s="13"/>
      <c r="PGH2" s="13"/>
      <c r="PGI2" s="13"/>
      <c r="PGJ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GU2" s="13"/>
      <c r="PGV2" s="13"/>
      <c r="PGW2" s="13"/>
      <c r="PGX2" s="13"/>
      <c r="PGY2" s="13"/>
      <c r="PGZ2" s="13"/>
      <c r="PHA2" s="13"/>
      <c r="PHB2" s="13"/>
      <c r="PHC2" s="13"/>
      <c r="PHD2" s="13"/>
      <c r="PHE2" s="13"/>
      <c r="PHF2" s="13"/>
      <c r="PHG2" s="13"/>
      <c r="PHH2" s="13"/>
      <c r="PHI2" s="13"/>
      <c r="PHJ2" s="13"/>
      <c r="PHK2" s="13"/>
      <c r="PHL2" s="13"/>
      <c r="PHM2" s="13"/>
      <c r="PHN2" s="13"/>
      <c r="PHO2" s="13"/>
      <c r="PHP2" s="13"/>
      <c r="PHQ2" s="13"/>
      <c r="PHR2" s="13"/>
      <c r="PHS2" s="13"/>
      <c r="PHT2" s="13"/>
      <c r="PHU2" s="13"/>
      <c r="PHV2" s="13"/>
      <c r="PHW2" s="13"/>
      <c r="PHX2" s="13"/>
      <c r="PHY2" s="13"/>
      <c r="PHZ2" s="13"/>
      <c r="PIA2" s="13"/>
      <c r="PIB2" s="13"/>
      <c r="PIC2" s="13"/>
      <c r="PID2" s="13"/>
      <c r="PIE2" s="13"/>
      <c r="PIF2" s="13"/>
      <c r="PIG2" s="13"/>
      <c r="PIH2" s="13"/>
      <c r="PII2" s="13"/>
      <c r="PIJ2" s="13"/>
      <c r="PIK2" s="13"/>
      <c r="PIL2" s="13"/>
      <c r="PIM2" s="13"/>
      <c r="PIN2" s="13"/>
      <c r="PIO2" s="13"/>
      <c r="PIP2" s="13"/>
      <c r="PIQ2" s="13"/>
      <c r="PIR2" s="13"/>
      <c r="PIS2" s="13"/>
      <c r="PIT2" s="13"/>
      <c r="PIU2" s="13"/>
      <c r="PIV2" s="13"/>
      <c r="PIW2" s="13"/>
      <c r="PIX2" s="13"/>
      <c r="PIY2" s="13"/>
      <c r="PIZ2" s="13"/>
      <c r="PJA2" s="13"/>
      <c r="PJB2" s="13"/>
      <c r="PJC2" s="13"/>
      <c r="PJD2" s="13"/>
      <c r="PJE2" s="13"/>
      <c r="PJF2" s="13"/>
      <c r="PJG2" s="13"/>
      <c r="PJH2" s="13"/>
      <c r="PJI2" s="13"/>
      <c r="PJJ2" s="13"/>
      <c r="PJK2" s="13"/>
      <c r="PJL2" s="13"/>
      <c r="PJM2" s="13"/>
      <c r="PJN2" s="13"/>
      <c r="PJO2" s="13"/>
      <c r="PJP2" s="13"/>
      <c r="PJQ2" s="13"/>
      <c r="PJR2" s="13"/>
      <c r="PJS2" s="13"/>
      <c r="PJT2" s="13"/>
      <c r="PJU2" s="13"/>
      <c r="PJV2" s="13"/>
      <c r="PJW2" s="13"/>
      <c r="PJX2" s="13"/>
      <c r="PJY2" s="13"/>
      <c r="PJZ2" s="13"/>
      <c r="PKA2" s="13"/>
      <c r="PKB2" s="13"/>
      <c r="PKC2" s="13"/>
      <c r="PKD2" s="13"/>
      <c r="PKE2" s="13"/>
      <c r="PKF2" s="13"/>
      <c r="PKG2" s="13"/>
      <c r="PKH2" s="13"/>
      <c r="PKI2" s="13"/>
      <c r="PKJ2" s="13"/>
      <c r="PKK2" s="13"/>
      <c r="PKL2" s="13"/>
      <c r="PKM2" s="13"/>
      <c r="PKN2" s="13"/>
      <c r="PKO2" s="13"/>
      <c r="PKP2" s="13"/>
      <c r="PKQ2" s="13"/>
      <c r="PKR2" s="13"/>
      <c r="PKS2" s="13"/>
      <c r="PKT2" s="13"/>
      <c r="PKU2" s="13"/>
      <c r="PKV2" s="13"/>
      <c r="PKW2" s="13"/>
      <c r="PKX2" s="13"/>
      <c r="PKY2" s="13"/>
      <c r="PKZ2" s="13"/>
      <c r="PLA2" s="13"/>
      <c r="PLB2" s="13"/>
      <c r="PLC2" s="13"/>
      <c r="PLD2" s="13"/>
      <c r="PLE2" s="13"/>
      <c r="PLF2" s="13"/>
      <c r="PLG2" s="13"/>
      <c r="PLH2" s="13"/>
      <c r="PLI2" s="13"/>
      <c r="PLJ2" s="13"/>
      <c r="PLK2" s="13"/>
      <c r="PLL2" s="13"/>
      <c r="PLM2" s="13"/>
      <c r="PLN2" s="13"/>
      <c r="PLO2" s="13"/>
      <c r="PLP2" s="13"/>
      <c r="PLQ2" s="13"/>
      <c r="PLR2" s="13"/>
      <c r="PLS2" s="13"/>
      <c r="PLT2" s="13"/>
      <c r="PLU2" s="13"/>
      <c r="PLV2" s="13"/>
      <c r="PLW2" s="13"/>
      <c r="PLX2" s="13"/>
      <c r="PLY2" s="13"/>
      <c r="PLZ2" s="13"/>
      <c r="PMA2" s="13"/>
      <c r="PMB2" s="13"/>
      <c r="PMC2" s="13"/>
      <c r="PMD2" s="13"/>
      <c r="PME2" s="13"/>
      <c r="PMF2" s="13"/>
      <c r="PMG2" s="13"/>
      <c r="PMH2" s="13"/>
      <c r="PMI2" s="13"/>
      <c r="PMJ2" s="13"/>
      <c r="PMK2" s="13"/>
      <c r="PML2" s="13"/>
      <c r="PMM2" s="13"/>
      <c r="PMN2" s="13"/>
      <c r="PMO2" s="13"/>
      <c r="PMP2" s="13"/>
      <c r="PMQ2" s="13"/>
      <c r="PMR2" s="13"/>
      <c r="PMS2" s="13"/>
      <c r="PMT2" s="13"/>
      <c r="PMU2" s="13"/>
      <c r="PMV2" s="13"/>
      <c r="PMW2" s="13"/>
      <c r="PMX2" s="13"/>
      <c r="PMY2" s="13"/>
      <c r="PMZ2" s="13"/>
      <c r="PNA2" s="13"/>
      <c r="PNB2" s="13"/>
      <c r="PNC2" s="13"/>
      <c r="PND2" s="13"/>
      <c r="PNE2" s="13"/>
      <c r="PNF2" s="13"/>
      <c r="PNG2" s="13"/>
      <c r="PNH2" s="13"/>
      <c r="PNI2" s="13"/>
      <c r="PNJ2" s="13"/>
      <c r="PNK2" s="13"/>
      <c r="PNL2" s="13"/>
      <c r="PNM2" s="13"/>
      <c r="PNN2" s="13"/>
      <c r="PNO2" s="13"/>
      <c r="PNP2" s="13"/>
      <c r="PNQ2" s="13"/>
      <c r="PNR2" s="13"/>
      <c r="PNS2" s="13"/>
      <c r="PNT2" s="13"/>
      <c r="PNU2" s="13"/>
      <c r="PNV2" s="13"/>
      <c r="PNW2" s="13"/>
      <c r="PNX2" s="13"/>
      <c r="PNY2" s="13"/>
      <c r="PNZ2" s="13"/>
      <c r="POA2" s="13"/>
      <c r="POB2" s="13"/>
      <c r="POC2" s="13"/>
      <c r="POD2" s="13"/>
      <c r="POE2" s="13"/>
      <c r="POF2" s="13"/>
      <c r="POG2" s="13"/>
      <c r="POH2" s="13"/>
      <c r="POI2" s="13"/>
      <c r="POJ2" s="13"/>
      <c r="POK2" s="13"/>
      <c r="POL2" s="13"/>
      <c r="POM2" s="13"/>
      <c r="PON2" s="13"/>
      <c r="POO2" s="13"/>
      <c r="POP2" s="13"/>
      <c r="POQ2" s="13"/>
      <c r="POR2" s="13"/>
      <c r="POS2" s="13"/>
      <c r="POT2" s="13"/>
      <c r="POU2" s="13"/>
      <c r="POV2" s="13"/>
      <c r="POW2" s="13"/>
      <c r="POX2" s="13"/>
      <c r="POY2" s="13"/>
      <c r="POZ2" s="13"/>
      <c r="PPA2" s="13"/>
      <c r="PPB2" s="13"/>
      <c r="PPC2" s="13"/>
      <c r="PPD2" s="13"/>
      <c r="PPE2" s="13"/>
      <c r="PPF2" s="13"/>
      <c r="PPG2" s="13"/>
      <c r="PPH2" s="13"/>
      <c r="PPI2" s="13"/>
      <c r="PPJ2" s="13"/>
      <c r="PPK2" s="13"/>
      <c r="PPL2" s="13"/>
      <c r="PPM2" s="13"/>
      <c r="PPN2" s="13"/>
      <c r="PPO2" s="13"/>
      <c r="PPP2" s="13"/>
      <c r="PPQ2" s="13"/>
      <c r="PPR2" s="13"/>
      <c r="PPS2" s="13"/>
      <c r="PPT2" s="13"/>
      <c r="PPU2" s="13"/>
      <c r="PPV2" s="13"/>
      <c r="PPW2" s="13"/>
      <c r="PPX2" s="13"/>
      <c r="PPY2" s="13"/>
      <c r="PPZ2" s="13"/>
      <c r="PQA2" s="13"/>
      <c r="PQB2" s="13"/>
      <c r="PQC2" s="13"/>
      <c r="PQD2" s="13"/>
      <c r="PQE2" s="13"/>
      <c r="PQF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GY2" s="13"/>
      <c r="QGZ2" s="13"/>
      <c r="QHA2" s="13"/>
      <c r="QHB2" s="13"/>
      <c r="QHC2" s="13"/>
      <c r="QHD2" s="13"/>
      <c r="QHE2" s="13"/>
      <c r="QHF2" s="13"/>
      <c r="QHG2" s="13"/>
      <c r="QHH2" s="13"/>
      <c r="QHI2" s="13"/>
      <c r="QHJ2" s="13"/>
      <c r="QHK2" s="13"/>
      <c r="QHL2" s="13"/>
      <c r="QHM2" s="13"/>
      <c r="QHN2" s="13"/>
      <c r="QHO2" s="13"/>
      <c r="QHP2" s="13"/>
      <c r="QHQ2" s="13"/>
      <c r="QHR2" s="13"/>
      <c r="QHS2" s="13"/>
      <c r="QHT2" s="13"/>
      <c r="QHU2" s="13"/>
      <c r="QHV2" s="13"/>
      <c r="QHW2" s="13"/>
      <c r="QHX2" s="13"/>
      <c r="QHY2" s="13"/>
      <c r="QHZ2" s="13"/>
      <c r="QIA2" s="13"/>
      <c r="QIB2" s="13"/>
      <c r="QIC2" s="13"/>
      <c r="QID2" s="13"/>
      <c r="QIE2" s="13"/>
      <c r="QIF2" s="13"/>
      <c r="QIG2" s="13"/>
      <c r="QIH2" s="13"/>
      <c r="QII2" s="13"/>
      <c r="QIJ2" s="13"/>
      <c r="QIK2" s="13"/>
      <c r="QIL2" s="13"/>
      <c r="QIM2" s="13"/>
      <c r="QIN2" s="13"/>
      <c r="QIO2" s="13"/>
      <c r="QIP2" s="13"/>
      <c r="QIQ2" s="13"/>
      <c r="QIR2" s="13"/>
      <c r="QIS2" s="13"/>
      <c r="QIT2" s="13"/>
      <c r="QIU2" s="13"/>
      <c r="QIV2" s="13"/>
      <c r="QIW2" s="13"/>
      <c r="QIX2" s="13"/>
      <c r="QIY2" s="13"/>
      <c r="QIZ2" s="13"/>
      <c r="QJA2" s="13"/>
      <c r="QJB2" s="13"/>
      <c r="QJC2" s="13"/>
      <c r="QJD2" s="13"/>
      <c r="QJE2" s="13"/>
      <c r="QJF2" s="13"/>
      <c r="QJG2" s="13"/>
      <c r="QJH2" s="13"/>
      <c r="QJI2" s="13"/>
      <c r="QJJ2" s="13"/>
      <c r="QJK2" s="13"/>
      <c r="QJL2" s="13"/>
      <c r="QJM2" s="13"/>
      <c r="QJN2" s="13"/>
      <c r="QJO2" s="13"/>
      <c r="QJP2" s="13"/>
      <c r="QJQ2" s="13"/>
      <c r="QJR2" s="13"/>
      <c r="QJS2" s="13"/>
      <c r="QJT2" s="13"/>
      <c r="QJU2" s="13"/>
      <c r="QJV2" s="13"/>
      <c r="QJW2" s="13"/>
      <c r="QJ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QTY2" s="13"/>
      <c r="QTZ2" s="13"/>
      <c r="QUA2" s="13"/>
      <c r="QUB2" s="13"/>
      <c r="QUC2" s="13"/>
      <c r="QUD2" s="13"/>
      <c r="QUE2" s="13"/>
      <c r="QUF2" s="13"/>
      <c r="QUG2" s="13"/>
      <c r="QUH2" s="13"/>
      <c r="QUI2" s="13"/>
      <c r="QUJ2" s="13"/>
      <c r="QUK2" s="13"/>
      <c r="QUL2" s="13"/>
      <c r="QUM2" s="13"/>
      <c r="QUN2" s="13"/>
      <c r="QUO2" s="13"/>
      <c r="QUP2" s="13"/>
      <c r="QUQ2" s="13"/>
      <c r="QUR2" s="13"/>
      <c r="QUS2" s="13"/>
      <c r="QUT2" s="13"/>
      <c r="QUU2" s="13"/>
      <c r="QUV2" s="13"/>
      <c r="QUW2" s="13"/>
      <c r="QUX2" s="13"/>
      <c r="QUY2" s="13"/>
      <c r="QUZ2" s="13"/>
      <c r="QVA2" s="13"/>
      <c r="QVB2" s="13"/>
      <c r="QVC2" s="13"/>
      <c r="QVD2" s="13"/>
      <c r="QVE2" s="13"/>
      <c r="QVF2" s="13"/>
      <c r="QVG2" s="13"/>
      <c r="QVH2" s="13"/>
      <c r="QVI2" s="13"/>
      <c r="QVJ2" s="13"/>
      <c r="QVK2" s="13"/>
      <c r="QVL2" s="13"/>
      <c r="QVM2" s="13"/>
      <c r="QVN2" s="13"/>
      <c r="QVO2" s="13"/>
      <c r="QVP2" s="13"/>
      <c r="QVQ2" s="13"/>
      <c r="QVR2" s="13"/>
      <c r="QVS2" s="13"/>
      <c r="QVT2" s="13"/>
      <c r="QVU2" s="13"/>
      <c r="QVV2" s="13"/>
      <c r="QVW2" s="13"/>
      <c r="QVX2" s="13"/>
      <c r="QVY2" s="13"/>
      <c r="QVZ2" s="13"/>
      <c r="QWA2" s="13"/>
      <c r="QWB2" s="13"/>
      <c r="QWC2" s="13"/>
      <c r="QWD2" s="13"/>
      <c r="QWE2" s="13"/>
      <c r="QWF2" s="13"/>
      <c r="QWG2" s="13"/>
      <c r="QWH2" s="13"/>
      <c r="QWI2" s="13"/>
      <c r="QWJ2" s="13"/>
      <c r="QWK2" s="13"/>
      <c r="QWL2" s="13"/>
      <c r="QWM2" s="13"/>
      <c r="QWN2" s="13"/>
      <c r="QWO2" s="13"/>
      <c r="QWP2" s="13"/>
      <c r="QWQ2" s="13"/>
      <c r="QWR2" s="13"/>
      <c r="QWS2" s="13"/>
      <c r="QWT2" s="13"/>
      <c r="QWU2" s="13"/>
      <c r="QWV2" s="13"/>
      <c r="QWW2" s="13"/>
      <c r="QWX2" s="13"/>
      <c r="QWY2" s="13"/>
      <c r="QWZ2" s="13"/>
      <c r="QXA2" s="13"/>
      <c r="QXB2" s="13"/>
      <c r="QXC2" s="13"/>
      <c r="QXD2" s="13"/>
      <c r="QXE2" s="13"/>
      <c r="QXF2" s="13"/>
      <c r="QXG2" s="13"/>
      <c r="QXH2" s="13"/>
      <c r="QXI2" s="13"/>
      <c r="QXJ2" s="13"/>
      <c r="QXK2" s="13"/>
      <c r="QXL2" s="13"/>
      <c r="QXM2" s="13"/>
      <c r="QXN2" s="13"/>
      <c r="QXO2" s="13"/>
      <c r="QXP2" s="13"/>
      <c r="QXQ2" s="13"/>
      <c r="QXR2" s="13"/>
      <c r="QXS2" s="13"/>
      <c r="QXT2" s="13"/>
      <c r="QXU2" s="13"/>
      <c r="QXV2" s="13"/>
      <c r="QXW2" s="13"/>
      <c r="QXX2" s="13"/>
      <c r="QXY2" s="13"/>
      <c r="QXZ2" s="13"/>
      <c r="QYA2" s="13"/>
      <c r="QYB2" s="13"/>
      <c r="QYC2" s="13"/>
      <c r="QYD2" s="13"/>
      <c r="QYE2" s="13"/>
      <c r="QYF2" s="13"/>
      <c r="QYG2" s="13"/>
      <c r="QYH2" s="13"/>
      <c r="QYI2" s="13"/>
      <c r="QYJ2" s="13"/>
      <c r="QYK2" s="13"/>
      <c r="QYL2" s="13"/>
      <c r="QYM2" s="13"/>
      <c r="QYN2" s="13"/>
      <c r="QYO2" s="13"/>
      <c r="QYP2" s="13"/>
      <c r="QYQ2" s="13"/>
      <c r="QYR2" s="13"/>
      <c r="QYS2" s="13"/>
      <c r="QYT2" s="13"/>
      <c r="QYU2" s="13"/>
      <c r="QYV2" s="13"/>
      <c r="QYW2" s="13"/>
      <c r="QYX2" s="13"/>
      <c r="QYY2" s="13"/>
      <c r="QYZ2" s="13"/>
      <c r="QZA2" s="13"/>
      <c r="QZB2" s="13"/>
      <c r="QZC2" s="13"/>
      <c r="QZD2" s="13"/>
      <c r="QZE2" s="13"/>
      <c r="QZF2" s="13"/>
      <c r="QZG2" s="13"/>
      <c r="QZH2" s="13"/>
      <c r="QZI2" s="13"/>
      <c r="QZJ2" s="13"/>
      <c r="QZK2" s="13"/>
      <c r="QZL2" s="13"/>
      <c r="QZM2" s="13"/>
      <c r="QZN2" s="13"/>
      <c r="QZO2" s="13"/>
      <c r="QZP2" s="13"/>
      <c r="QZQ2" s="13"/>
      <c r="QZR2" s="13"/>
      <c r="QZS2" s="13"/>
      <c r="QZT2" s="13"/>
      <c r="QZU2" s="13"/>
      <c r="QZV2" s="13"/>
      <c r="QZW2" s="13"/>
      <c r="QZX2" s="13"/>
      <c r="QZY2" s="13"/>
      <c r="QZZ2" s="13"/>
      <c r="RAA2" s="13"/>
      <c r="RAB2" s="13"/>
      <c r="RAC2" s="13"/>
      <c r="RAD2" s="13"/>
      <c r="RAE2" s="13"/>
      <c r="RAF2" s="13"/>
      <c r="RAG2" s="13"/>
      <c r="RAH2" s="13"/>
      <c r="RAI2" s="13"/>
      <c r="RAJ2" s="13"/>
      <c r="RAK2" s="13"/>
      <c r="RAL2" s="13"/>
      <c r="RAM2" s="13"/>
      <c r="RAN2" s="13"/>
      <c r="RAO2" s="13"/>
      <c r="RAP2" s="13"/>
      <c r="RAQ2" s="13"/>
      <c r="RAR2" s="13"/>
      <c r="RAS2" s="13"/>
      <c r="RAT2" s="13"/>
      <c r="RAU2" s="13"/>
      <c r="RAV2" s="13"/>
      <c r="RAW2" s="13"/>
      <c r="RAX2" s="13"/>
      <c r="RAY2" s="13"/>
      <c r="RAZ2" s="13"/>
      <c r="RBA2" s="13"/>
      <c r="RBB2" s="13"/>
      <c r="RBC2" s="13"/>
      <c r="RBD2" s="13"/>
      <c r="RBE2" s="13"/>
      <c r="RBF2" s="13"/>
      <c r="RBG2" s="13"/>
      <c r="RBH2" s="13"/>
      <c r="RBI2" s="13"/>
      <c r="RBJ2" s="13"/>
      <c r="RBK2" s="13"/>
      <c r="RBL2" s="13"/>
      <c r="RBM2" s="13"/>
      <c r="RBN2" s="13"/>
      <c r="RBO2" s="13"/>
      <c r="RBP2" s="13"/>
      <c r="RBQ2" s="13"/>
      <c r="RBR2" s="13"/>
      <c r="RBS2" s="13"/>
      <c r="RBT2" s="13"/>
      <c r="RBU2" s="13"/>
      <c r="RBV2" s="13"/>
      <c r="RBW2" s="13"/>
      <c r="RBX2" s="13"/>
      <c r="RBY2" s="13"/>
      <c r="RBZ2" s="13"/>
      <c r="RCA2" s="13"/>
      <c r="RCB2" s="13"/>
      <c r="RCC2" s="13"/>
      <c r="RCD2" s="13"/>
      <c r="RCE2" s="13"/>
      <c r="RCF2" s="13"/>
      <c r="RCG2" s="13"/>
      <c r="RCH2" s="13"/>
      <c r="RCI2" s="13"/>
      <c r="RCJ2" s="13"/>
      <c r="RCK2" s="13"/>
      <c r="RCL2" s="13"/>
      <c r="RCM2" s="13"/>
      <c r="RCN2" s="13"/>
      <c r="RCO2" s="13"/>
      <c r="RCP2" s="13"/>
      <c r="RCQ2" s="13"/>
      <c r="RCR2" s="13"/>
      <c r="RCS2" s="13"/>
      <c r="RCT2" s="13"/>
      <c r="RCU2" s="13"/>
      <c r="RCV2" s="13"/>
      <c r="RCW2" s="13"/>
      <c r="RCX2" s="13"/>
      <c r="RCY2" s="13"/>
      <c r="RCZ2" s="13"/>
      <c r="RDA2" s="13"/>
      <c r="RDB2" s="13"/>
      <c r="RDC2" s="13"/>
      <c r="RDD2" s="13"/>
      <c r="RDE2" s="13"/>
      <c r="RDF2" s="13"/>
      <c r="RDG2" s="13"/>
      <c r="RDH2" s="13"/>
      <c r="RDI2" s="13"/>
      <c r="RDJ2" s="13"/>
      <c r="RDK2" s="13"/>
      <c r="RDL2" s="13"/>
      <c r="RDM2" s="13"/>
      <c r="RDN2" s="13"/>
      <c r="RDO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MU2" s="13"/>
      <c r="RMV2" s="13"/>
      <c r="RMW2" s="13"/>
      <c r="RMX2" s="13"/>
      <c r="RMY2" s="13"/>
      <c r="RMZ2" s="13"/>
      <c r="RNA2" s="13"/>
      <c r="RNB2" s="13"/>
      <c r="RNC2" s="13"/>
      <c r="RND2" s="13"/>
      <c r="RNE2" s="13"/>
      <c r="RNF2" s="13"/>
      <c r="RNG2" s="13"/>
      <c r="RNH2" s="13"/>
      <c r="RNI2" s="13"/>
      <c r="RNJ2" s="13"/>
      <c r="RNK2" s="13"/>
      <c r="RNL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RXU2" s="13"/>
      <c r="RXV2" s="13"/>
      <c r="RXW2" s="13"/>
      <c r="RXX2" s="13"/>
      <c r="RXY2" s="13"/>
      <c r="RXZ2" s="13"/>
      <c r="RYA2" s="13"/>
      <c r="RYB2" s="13"/>
      <c r="RYC2" s="13"/>
      <c r="RYD2" s="13"/>
      <c r="RYE2" s="13"/>
      <c r="RYF2" s="13"/>
      <c r="RYG2" s="13"/>
      <c r="RYH2" s="13"/>
      <c r="RYI2" s="13"/>
      <c r="RYJ2" s="13"/>
      <c r="RYK2" s="13"/>
      <c r="RYL2" s="13"/>
      <c r="RYM2" s="13"/>
      <c r="RYN2" s="13"/>
      <c r="RYO2" s="13"/>
      <c r="RYP2" s="13"/>
      <c r="RYQ2" s="13"/>
      <c r="RYR2" s="13"/>
      <c r="RYS2" s="13"/>
      <c r="RYT2" s="13"/>
      <c r="RYU2" s="13"/>
      <c r="RYV2" s="13"/>
      <c r="RYW2" s="13"/>
      <c r="RYX2" s="13"/>
      <c r="RYY2" s="13"/>
      <c r="RYZ2" s="13"/>
      <c r="RZA2" s="13"/>
      <c r="RZB2" s="13"/>
      <c r="RZC2" s="13"/>
      <c r="RZD2" s="13"/>
      <c r="RZE2" s="13"/>
      <c r="RZF2" s="13"/>
      <c r="RZG2" s="13"/>
      <c r="RZH2" s="13"/>
      <c r="RZI2" s="13"/>
      <c r="RZJ2" s="13"/>
      <c r="RZK2" s="13"/>
      <c r="RZL2" s="13"/>
      <c r="RZM2" s="13"/>
      <c r="RZN2" s="13"/>
      <c r="RZO2" s="13"/>
      <c r="RZP2" s="13"/>
      <c r="RZQ2" s="13"/>
      <c r="RZR2" s="13"/>
      <c r="RZS2" s="13"/>
      <c r="RZT2" s="13"/>
      <c r="RZU2" s="13"/>
      <c r="RZV2" s="13"/>
      <c r="RZW2" s="13"/>
      <c r="RZX2" s="13"/>
      <c r="RZY2" s="13"/>
      <c r="RZZ2" s="13"/>
      <c r="SAA2" s="13"/>
      <c r="SAB2" s="13"/>
      <c r="SAC2" s="13"/>
      <c r="SAD2" s="13"/>
      <c r="SAE2" s="13"/>
      <c r="SAF2" s="13"/>
      <c r="SAG2" s="13"/>
      <c r="SAH2" s="13"/>
      <c r="SAI2" s="13"/>
      <c r="SAJ2" s="13"/>
      <c r="SAK2" s="13"/>
      <c r="SAL2" s="13"/>
      <c r="SAM2" s="13"/>
      <c r="SAN2" s="13"/>
      <c r="SAO2" s="13"/>
      <c r="SAP2" s="13"/>
      <c r="SAQ2" s="13"/>
      <c r="SAR2" s="13"/>
      <c r="SAS2" s="13"/>
      <c r="SAT2" s="13"/>
      <c r="SAU2" s="13"/>
      <c r="SAV2" s="13"/>
      <c r="SAW2" s="13"/>
      <c r="SAX2" s="13"/>
      <c r="SAY2" s="13"/>
      <c r="SAZ2" s="13"/>
      <c r="SBA2" s="13"/>
      <c r="SBB2" s="13"/>
      <c r="SBC2" s="13"/>
      <c r="SBD2" s="13"/>
      <c r="SBE2" s="13"/>
      <c r="SBF2" s="13"/>
      <c r="SBG2" s="13"/>
      <c r="SBH2" s="13"/>
      <c r="SBI2" s="13"/>
      <c r="SBJ2" s="13"/>
      <c r="SBK2" s="13"/>
      <c r="SBL2" s="13"/>
      <c r="SBM2" s="13"/>
      <c r="SBN2" s="13"/>
      <c r="SBO2" s="13"/>
      <c r="SBP2" s="13"/>
      <c r="SBQ2" s="13"/>
      <c r="SBR2" s="13"/>
      <c r="SBS2" s="13"/>
      <c r="SBT2" s="13"/>
      <c r="SBU2" s="13"/>
      <c r="SBV2" s="13"/>
      <c r="SBW2" s="13"/>
      <c r="SBX2" s="13"/>
      <c r="SBY2" s="13"/>
      <c r="SBZ2" s="13"/>
      <c r="SCA2" s="13"/>
      <c r="SCB2" s="13"/>
      <c r="SCC2" s="13"/>
      <c r="SCD2" s="13"/>
      <c r="SCE2" s="13"/>
      <c r="SCF2" s="13"/>
      <c r="SCG2" s="13"/>
      <c r="SCH2" s="13"/>
      <c r="SCI2" s="13"/>
      <c r="SCJ2" s="13"/>
      <c r="SCK2" s="13"/>
      <c r="SCL2" s="13"/>
      <c r="SCM2" s="13"/>
      <c r="SCN2" s="13"/>
      <c r="SCO2" s="13"/>
      <c r="SCP2" s="13"/>
      <c r="SCQ2" s="13"/>
      <c r="SCR2" s="13"/>
      <c r="SCS2" s="13"/>
      <c r="SCT2" s="13"/>
      <c r="SCU2" s="13"/>
      <c r="SCV2" s="13"/>
      <c r="SCW2" s="13"/>
      <c r="SCX2" s="13"/>
      <c r="SCY2" s="13"/>
      <c r="SCZ2" s="13"/>
      <c r="SDA2" s="13"/>
      <c r="SDB2" s="13"/>
      <c r="SDC2" s="13"/>
      <c r="SDD2" s="13"/>
      <c r="SDE2" s="13"/>
      <c r="SDF2" s="13"/>
      <c r="SDG2" s="13"/>
      <c r="SDH2" s="13"/>
      <c r="SDI2" s="13"/>
      <c r="SDJ2" s="13"/>
      <c r="SDK2" s="13"/>
      <c r="SDL2" s="13"/>
      <c r="SDM2" s="13"/>
      <c r="SDN2" s="13"/>
      <c r="SDO2" s="13"/>
      <c r="SDP2" s="13"/>
      <c r="SDQ2" s="13"/>
      <c r="SDR2" s="13"/>
      <c r="SDS2" s="13"/>
      <c r="SDT2" s="13"/>
      <c r="SDU2" s="13"/>
      <c r="SDV2" s="13"/>
      <c r="SDW2" s="13"/>
      <c r="SDX2" s="13"/>
      <c r="SDY2" s="13"/>
      <c r="SDZ2" s="13"/>
      <c r="SEA2" s="13"/>
      <c r="SEB2" s="13"/>
      <c r="SEC2" s="13"/>
      <c r="SED2" s="13"/>
      <c r="SEE2" s="13"/>
      <c r="SEF2" s="13"/>
      <c r="SEG2" s="13"/>
      <c r="SEH2" s="13"/>
      <c r="SEI2" s="13"/>
      <c r="SEJ2" s="13"/>
      <c r="SEK2" s="13"/>
      <c r="SEL2" s="13"/>
      <c r="SEM2" s="13"/>
      <c r="SEN2" s="13"/>
      <c r="SEO2" s="13"/>
      <c r="SEP2" s="13"/>
      <c r="SEQ2" s="13"/>
      <c r="SER2" s="13"/>
      <c r="SES2" s="13"/>
      <c r="SET2" s="13"/>
      <c r="SEU2" s="13"/>
      <c r="SEV2" s="13"/>
      <c r="SEW2" s="13"/>
      <c r="SEX2" s="13"/>
      <c r="SEY2" s="13"/>
      <c r="SEZ2" s="13"/>
      <c r="SFA2" s="13"/>
      <c r="SFB2" s="13"/>
      <c r="SFC2" s="13"/>
      <c r="SFD2" s="13"/>
      <c r="SFE2" s="13"/>
      <c r="SFF2" s="13"/>
      <c r="SFG2" s="13"/>
      <c r="SFH2" s="13"/>
      <c r="SFI2" s="13"/>
      <c r="SFJ2" s="13"/>
      <c r="SFK2" s="13"/>
      <c r="SFL2" s="13"/>
      <c r="SFM2" s="13"/>
      <c r="SFN2" s="13"/>
      <c r="SFO2" s="13"/>
      <c r="SFP2" s="13"/>
      <c r="SFQ2" s="13"/>
      <c r="SFR2" s="13"/>
      <c r="SFS2" s="13"/>
      <c r="SFT2" s="13"/>
      <c r="SFU2" s="13"/>
      <c r="SFV2" s="13"/>
      <c r="SFW2" s="13"/>
      <c r="SFX2" s="13"/>
      <c r="SFY2" s="13"/>
      <c r="SFZ2" s="13"/>
      <c r="SGA2" s="13"/>
      <c r="SGB2" s="13"/>
      <c r="SGC2" s="13"/>
      <c r="SGD2" s="13"/>
      <c r="SGE2" s="13"/>
      <c r="SGF2" s="13"/>
      <c r="SGG2" s="13"/>
      <c r="SGH2" s="13"/>
      <c r="SGI2" s="13"/>
      <c r="SGJ2" s="13"/>
      <c r="SGK2" s="13"/>
      <c r="SGL2" s="13"/>
      <c r="SGM2" s="13"/>
      <c r="SGN2" s="13"/>
      <c r="SGO2" s="13"/>
      <c r="SGP2" s="13"/>
      <c r="SGQ2" s="13"/>
      <c r="SGR2" s="13"/>
      <c r="SGS2" s="13"/>
      <c r="SGT2" s="13"/>
      <c r="SGU2" s="13"/>
      <c r="SGV2" s="13"/>
      <c r="SGW2" s="13"/>
      <c r="SGX2" s="13"/>
      <c r="SGY2" s="13"/>
      <c r="SGZ2" s="13"/>
      <c r="SHA2" s="13"/>
      <c r="SHB2" s="13"/>
      <c r="SHC2" s="13"/>
      <c r="SHD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SWM2" s="13"/>
      <c r="SWN2" s="13"/>
      <c r="SWO2" s="13"/>
      <c r="SWP2" s="13"/>
      <c r="SWQ2" s="13"/>
      <c r="SWR2" s="13"/>
      <c r="SWS2" s="13"/>
      <c r="SWT2" s="13"/>
      <c r="SWU2" s="13"/>
      <c r="SWV2" s="13"/>
      <c r="SWW2" s="13"/>
      <c r="SWX2" s="13"/>
      <c r="SWY2" s="13"/>
      <c r="SWZ2" s="13"/>
      <c r="SXA2" s="13"/>
      <c r="SXB2" s="13"/>
      <c r="SXC2" s="13"/>
      <c r="SXD2" s="13"/>
      <c r="SXE2" s="13"/>
      <c r="SXF2" s="13"/>
      <c r="SXG2" s="13"/>
      <c r="SXH2" s="13"/>
      <c r="SXI2" s="13"/>
      <c r="SXJ2" s="13"/>
      <c r="SXK2" s="13"/>
      <c r="SXL2" s="13"/>
      <c r="SXM2" s="13"/>
      <c r="SXN2" s="13"/>
      <c r="SXO2" s="13"/>
      <c r="SXP2" s="13"/>
      <c r="SXQ2" s="13"/>
      <c r="SXR2" s="13"/>
      <c r="SXS2" s="13"/>
      <c r="SXT2" s="13"/>
      <c r="SXU2" s="13"/>
      <c r="SXV2" s="13"/>
      <c r="SXW2" s="13"/>
      <c r="SXX2" s="13"/>
      <c r="SXY2" s="13"/>
      <c r="SXZ2" s="13"/>
      <c r="SYA2" s="13"/>
      <c r="SYB2" s="13"/>
      <c r="SYC2" s="13"/>
      <c r="SYD2" s="13"/>
      <c r="SYE2" s="13"/>
      <c r="SYF2" s="13"/>
      <c r="SYG2" s="13"/>
      <c r="SYH2" s="13"/>
      <c r="SYI2" s="13"/>
      <c r="SYJ2" s="13"/>
      <c r="SYK2" s="13"/>
      <c r="SYL2" s="13"/>
      <c r="SYM2" s="13"/>
      <c r="SYN2" s="13"/>
      <c r="SYO2" s="13"/>
      <c r="SYP2" s="13"/>
      <c r="SYQ2" s="13"/>
      <c r="SYR2" s="13"/>
      <c r="SYS2" s="13"/>
      <c r="SYT2" s="13"/>
      <c r="SYU2" s="13"/>
      <c r="SYV2" s="13"/>
      <c r="SYW2" s="13"/>
      <c r="SYX2" s="13"/>
      <c r="SYY2" s="13"/>
      <c r="SYZ2" s="13"/>
      <c r="SZA2" s="13"/>
      <c r="SZB2" s="13"/>
      <c r="SZC2" s="13"/>
      <c r="SZD2" s="13"/>
      <c r="SZE2" s="13"/>
      <c r="SZF2" s="13"/>
      <c r="SZG2" s="13"/>
      <c r="SZH2" s="13"/>
      <c r="SZI2" s="13"/>
      <c r="SZJ2" s="13"/>
      <c r="SZK2" s="13"/>
      <c r="SZL2" s="13"/>
      <c r="SZM2" s="13"/>
      <c r="SZN2" s="13"/>
      <c r="SZO2" s="13"/>
      <c r="SZP2" s="13"/>
      <c r="SZQ2" s="13"/>
      <c r="SZR2" s="13"/>
      <c r="SZS2" s="13"/>
      <c r="SZT2" s="13"/>
      <c r="SZU2" s="13"/>
      <c r="SZV2" s="13"/>
      <c r="SZW2" s="13"/>
      <c r="SZX2" s="13"/>
      <c r="SZY2" s="13"/>
      <c r="SZZ2" s="13"/>
      <c r="TAA2" s="13"/>
      <c r="TAB2" s="13"/>
      <c r="TAC2" s="13"/>
      <c r="TAD2" s="13"/>
      <c r="TAE2" s="13"/>
      <c r="TAF2" s="13"/>
      <c r="TAG2" s="13"/>
      <c r="TAH2" s="13"/>
      <c r="TAI2" s="13"/>
      <c r="TAJ2" s="13"/>
      <c r="TAK2" s="13"/>
      <c r="TAL2" s="13"/>
      <c r="TAM2" s="13"/>
      <c r="TAN2" s="13"/>
      <c r="TAO2" s="13"/>
      <c r="TAP2" s="13"/>
      <c r="TAQ2" s="13"/>
      <c r="TAR2" s="13"/>
      <c r="TAS2" s="13"/>
      <c r="TAT2" s="13"/>
      <c r="TAU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  <c r="WZX2" s="13"/>
      <c r="WZY2" s="13"/>
      <c r="WZZ2" s="13"/>
      <c r="XAA2" s="13"/>
      <c r="XAB2" s="13"/>
      <c r="XAC2" s="13"/>
      <c r="XAD2" s="13"/>
      <c r="XAE2" s="13"/>
      <c r="XAF2" s="13"/>
      <c r="XAG2" s="13"/>
      <c r="XAH2" s="13"/>
      <c r="XAI2" s="13"/>
      <c r="XAJ2" s="13"/>
      <c r="XAK2" s="13"/>
      <c r="XAL2" s="13"/>
      <c r="XAM2" s="13"/>
      <c r="XAN2" s="13"/>
      <c r="XAO2" s="13"/>
      <c r="XAP2" s="13"/>
      <c r="XAQ2" s="13"/>
      <c r="XAR2" s="13"/>
      <c r="XAS2" s="13"/>
      <c r="XAT2" s="13"/>
      <c r="XAU2" s="13"/>
      <c r="XAV2" s="13"/>
      <c r="XAW2" s="13"/>
      <c r="XAX2" s="13"/>
      <c r="XAY2" s="13"/>
      <c r="XAZ2" s="13"/>
      <c r="XBA2" s="13"/>
      <c r="XBB2" s="13"/>
      <c r="XBC2" s="13"/>
      <c r="XBD2" s="13"/>
      <c r="XBE2" s="13"/>
      <c r="XBF2" s="13"/>
      <c r="XBG2" s="13"/>
      <c r="XBH2" s="13"/>
      <c r="XBI2" s="13"/>
      <c r="XBJ2" s="13"/>
      <c r="XBK2" s="13"/>
      <c r="XBL2" s="13"/>
      <c r="XBM2" s="13"/>
      <c r="XBN2" s="13"/>
      <c r="XBO2" s="13"/>
      <c r="XBP2" s="13"/>
      <c r="XBQ2" s="13"/>
      <c r="XBR2" s="13"/>
      <c r="XBS2" s="13"/>
      <c r="XBT2" s="13"/>
      <c r="XBU2" s="13"/>
      <c r="XBV2" s="13"/>
      <c r="XBW2" s="13"/>
      <c r="XBX2" s="13"/>
      <c r="XBY2" s="13"/>
      <c r="XBZ2" s="13"/>
      <c r="XCA2" s="13"/>
      <c r="XCB2" s="13"/>
      <c r="XCC2" s="13"/>
      <c r="XCD2" s="13"/>
      <c r="XCE2" s="13"/>
      <c r="XCF2" s="13"/>
      <c r="XCG2" s="13"/>
      <c r="XCH2" s="13"/>
      <c r="XCI2" s="13"/>
      <c r="XCJ2" s="13"/>
      <c r="XCK2" s="13"/>
      <c r="XCL2" s="13"/>
      <c r="XCM2" s="13"/>
      <c r="XCN2" s="13"/>
      <c r="XCO2" s="13"/>
      <c r="XCP2" s="13"/>
      <c r="XCQ2" s="13"/>
      <c r="XCR2" s="13"/>
      <c r="XCS2" s="13"/>
      <c r="XCT2" s="13"/>
      <c r="XCU2" s="13"/>
      <c r="XCV2" s="13"/>
      <c r="XCW2" s="13"/>
      <c r="XCX2" s="13"/>
      <c r="XCY2" s="13"/>
      <c r="XCZ2" s="13"/>
      <c r="XDA2" s="13"/>
      <c r="XDB2" s="13"/>
      <c r="XDC2" s="13"/>
      <c r="XDD2" s="13"/>
      <c r="XDE2" s="13"/>
      <c r="XDF2" s="13"/>
      <c r="XDG2" s="13"/>
      <c r="XDH2" s="13"/>
      <c r="XDI2" s="13"/>
      <c r="XDJ2" s="13"/>
      <c r="XDK2" s="13"/>
      <c r="XDL2" s="13"/>
      <c r="XDM2" s="13"/>
      <c r="XDN2" s="13"/>
      <c r="XDO2" s="13"/>
      <c r="XDP2" s="13"/>
      <c r="XDQ2" s="13"/>
      <c r="XDR2" s="13"/>
      <c r="XDS2" s="13"/>
      <c r="XDT2" s="13"/>
      <c r="XDU2" s="13"/>
      <c r="XDV2" s="13"/>
      <c r="XDW2" s="13"/>
      <c r="XDX2" s="13"/>
      <c r="XDY2" s="13"/>
      <c r="XDZ2" s="13"/>
      <c r="XEA2" s="13"/>
      <c r="XEB2" s="13"/>
      <c r="XEC2" s="13"/>
      <c r="XED2" s="13"/>
      <c r="XEE2" s="13"/>
      <c r="XEF2" s="13"/>
      <c r="XEG2" s="13"/>
      <c r="XEH2" s="13"/>
      <c r="XEI2" s="13"/>
      <c r="XEJ2" s="13"/>
      <c r="XEK2" s="13"/>
      <c r="XEL2" s="13"/>
      <c r="XEM2" s="13"/>
      <c r="XEN2" s="13"/>
      <c r="XEO2" s="13"/>
      <c r="XEP2" s="13"/>
      <c r="XEQ2" s="13"/>
      <c r="XER2" s="13"/>
      <c r="XES2" s="13"/>
      <c r="XET2" s="13"/>
      <c r="XEU2" s="13"/>
      <c r="XEV2" s="13"/>
      <c r="XEW2" s="13"/>
      <c r="XEX2" s="13"/>
      <c r="XEY2" s="13"/>
      <c r="XEZ2" s="13"/>
      <c r="XFA2" s="13"/>
      <c r="XFB2" s="13"/>
      <c r="XFC2" s="13"/>
      <c r="XFD2" s="13"/>
    </row>
    <row r="3" s="3" customFormat="1" ht="25" customHeight="1" spans="1:16381">
      <c r="A3" s="14">
        <v>1</v>
      </c>
      <c r="B3" s="14" t="str" cm="1">
        <f t="array" ref="B3">LOOKUP(1,0/FIND(清算资金表!$B$2:$B$54,C3),清算资金表!$C$2:$C$53)</f>
        <v>金台区</v>
      </c>
      <c r="C3" s="15" t="s">
        <v>5</v>
      </c>
      <c r="D3" s="14">
        <v>131</v>
      </c>
      <c r="E3" s="16">
        <v>66200</v>
      </c>
      <c r="F3" s="17"/>
      <c r="XEW3" s="7"/>
      <c r="XEX3" s="7"/>
      <c r="XEY3" s="7"/>
      <c r="XEZ3" s="7"/>
      <c r="XFA3" s="7"/>
    </row>
    <row r="4" s="3" customFormat="1" ht="25" customHeight="1" spans="1:16381">
      <c r="A4" s="14">
        <v>2</v>
      </c>
      <c r="B4" s="14" t="s">
        <v>118</v>
      </c>
      <c r="C4" s="15" t="s">
        <v>6</v>
      </c>
      <c r="D4" s="14">
        <v>1</v>
      </c>
      <c r="E4" s="16">
        <v>500</v>
      </c>
      <c r="F4" s="17" t="s">
        <v>181</v>
      </c>
      <c r="XEW4" s="7"/>
      <c r="XEX4" s="7"/>
      <c r="XEY4" s="7"/>
      <c r="XEZ4" s="7"/>
      <c r="XFA4" s="7"/>
    </row>
    <row r="5" s="3" customFormat="1" ht="25" customHeight="1" spans="1:16381">
      <c r="A5" s="14">
        <v>3</v>
      </c>
      <c r="B5" s="14" t="str" cm="1">
        <f t="array" ref="B5">LOOKUP(1,0/FIND(清算资金表!$B$2:$B$54,C5),清算资金表!$C$2:$C$53)</f>
        <v>高新区</v>
      </c>
      <c r="C5" s="15" t="s">
        <v>7</v>
      </c>
      <c r="D5" s="14">
        <v>85</v>
      </c>
      <c r="E5" s="16">
        <v>42600</v>
      </c>
      <c r="F5" s="17"/>
      <c r="XEW5" s="7"/>
      <c r="XEX5" s="7"/>
      <c r="XEY5" s="7"/>
      <c r="XEZ5" s="7"/>
      <c r="XFA5" s="7"/>
    </row>
    <row r="6" s="3" customFormat="1" ht="25" customHeight="1" spans="1:16381">
      <c r="A6" s="14">
        <v>4</v>
      </c>
      <c r="B6" s="14" t="str" cm="1">
        <f t="array" ref="B6">LOOKUP(1,0/FIND(清算资金表!$B$2:$B$54,C6),清算资金表!$C$2:$C$53)</f>
        <v>高新区</v>
      </c>
      <c r="C6" s="15" t="s">
        <v>8</v>
      </c>
      <c r="D6" s="14">
        <v>177</v>
      </c>
      <c r="E6" s="16">
        <v>88900</v>
      </c>
      <c r="F6" s="17"/>
      <c r="XEW6" s="7"/>
      <c r="XEX6" s="7"/>
      <c r="XEY6" s="7"/>
      <c r="XEZ6" s="7"/>
      <c r="XFA6" s="7"/>
    </row>
    <row r="7" s="3" customFormat="1" ht="25" customHeight="1" spans="1:16381">
      <c r="A7" s="14">
        <v>5</v>
      </c>
      <c r="B7" s="14" t="str" cm="1">
        <f t="array" ref="B7">LOOKUP(1,0/FIND(清算资金表!$B$2:$B$54,C7),清算资金表!$C$2:$C$53)</f>
        <v>陈仓区</v>
      </c>
      <c r="C7" s="15" t="s">
        <v>9</v>
      </c>
      <c r="D7" s="14">
        <v>33</v>
      </c>
      <c r="E7" s="16">
        <v>16700</v>
      </c>
      <c r="F7" s="17"/>
      <c r="XEW7" s="7"/>
      <c r="XEX7" s="7"/>
      <c r="XEY7" s="7"/>
      <c r="XEZ7" s="7"/>
      <c r="XFA7" s="7"/>
    </row>
    <row r="8" s="3" customFormat="1" ht="25" customHeight="1" spans="1:16381">
      <c r="A8" s="14">
        <v>6</v>
      </c>
      <c r="B8" s="14" t="str" cm="1">
        <f t="array" ref="B8">LOOKUP(1,0/FIND(清算资金表!$B$2:$B$54,C8),清算资金表!$C$2:$C$53)</f>
        <v>陈仓区</v>
      </c>
      <c r="C8" s="15" t="s">
        <v>10</v>
      </c>
      <c r="D8" s="14">
        <v>74</v>
      </c>
      <c r="E8" s="16">
        <v>37500</v>
      </c>
      <c r="F8" s="17"/>
      <c r="XEW8" s="7"/>
      <c r="XEX8" s="7"/>
      <c r="XEY8" s="7"/>
      <c r="XEZ8" s="7"/>
      <c r="XFA8" s="7"/>
    </row>
    <row r="9" s="3" customFormat="1" ht="25" customHeight="1" spans="1:16381">
      <c r="A9" s="14">
        <v>7</v>
      </c>
      <c r="B9" s="14" t="str" cm="1">
        <f t="array" ref="B9">LOOKUP(1,0/FIND(清算资金表!$B$2:$B$54,C9),清算资金表!$C$2:$C$53)</f>
        <v>陈仓区</v>
      </c>
      <c r="C9" s="15" t="s">
        <v>11</v>
      </c>
      <c r="D9" s="14">
        <v>298</v>
      </c>
      <c r="E9" s="16">
        <v>149700</v>
      </c>
      <c r="F9" s="17"/>
      <c r="XEW9" s="7"/>
      <c r="XEX9" s="7"/>
      <c r="XEY9" s="7"/>
      <c r="XEZ9" s="7"/>
      <c r="XFA9" s="7"/>
    </row>
    <row r="10" s="3" customFormat="1" ht="25" customHeight="1" spans="1:16381">
      <c r="A10" s="14">
        <v>8</v>
      </c>
      <c r="B10" s="14" t="str" cm="1">
        <f t="array" ref="B10">LOOKUP(1,0/FIND(清算资金表!$B$2:$B$54,C10),清算资金表!$C$2:$C$53)</f>
        <v>陈仓区</v>
      </c>
      <c r="C10" s="15" t="s">
        <v>12</v>
      </c>
      <c r="D10" s="14">
        <v>148</v>
      </c>
      <c r="E10" s="16">
        <v>74000</v>
      </c>
      <c r="F10" s="17"/>
      <c r="XEW10" s="7"/>
      <c r="XEX10" s="7"/>
      <c r="XEY10" s="7"/>
      <c r="XEZ10" s="7"/>
      <c r="XFA10" s="7"/>
    </row>
    <row r="11" s="3" customFormat="1" ht="25" customHeight="1" spans="1:16381">
      <c r="A11" s="14">
        <v>9</v>
      </c>
      <c r="B11" s="14" t="str" cm="1">
        <f t="array" ref="B11">LOOKUP(1,0/FIND(清算资金表!$B$2:$B$54,C11),清算资金表!$C$2:$C$53)</f>
        <v>高新区</v>
      </c>
      <c r="C11" s="15" t="s">
        <v>13</v>
      </c>
      <c r="D11" s="14">
        <v>43</v>
      </c>
      <c r="E11" s="16">
        <v>21500</v>
      </c>
      <c r="F11" s="17"/>
      <c r="XEW11" s="7"/>
      <c r="XEX11" s="7"/>
      <c r="XEY11" s="7"/>
      <c r="XEZ11" s="7"/>
      <c r="XFA11" s="7"/>
    </row>
    <row r="12" s="3" customFormat="1" ht="25" customHeight="1" spans="1:16381">
      <c r="A12" s="14">
        <v>10</v>
      </c>
      <c r="B12" s="14" t="s">
        <v>118</v>
      </c>
      <c r="C12" s="15" t="s">
        <v>14</v>
      </c>
      <c r="D12" s="14">
        <v>68</v>
      </c>
      <c r="E12" s="16">
        <v>34200</v>
      </c>
      <c r="F12" s="17"/>
      <c r="XEW12" s="7"/>
      <c r="XEX12" s="7"/>
      <c r="XEY12" s="7"/>
      <c r="XEZ12" s="7"/>
      <c r="XFA12" s="7"/>
    </row>
    <row r="13" s="3" customFormat="1" ht="25" customHeight="1" spans="1:16381">
      <c r="A13" s="14">
        <v>11</v>
      </c>
      <c r="B13" s="14" t="str" cm="1">
        <f t="array" ref="B13">LOOKUP(1,0/FIND(清算资金表!$B$2:$B$54,C13),清算资金表!$C$2:$C$53)</f>
        <v>高新区</v>
      </c>
      <c r="C13" s="15" t="s">
        <v>15</v>
      </c>
      <c r="D13" s="14">
        <v>190</v>
      </c>
      <c r="E13" s="16">
        <v>95600</v>
      </c>
      <c r="F13" s="17"/>
      <c r="XEW13" s="7"/>
      <c r="XEX13" s="7"/>
      <c r="XEY13" s="7"/>
      <c r="XEZ13" s="7"/>
      <c r="XFA13" s="7"/>
    </row>
    <row r="14" s="3" customFormat="1" ht="25" customHeight="1" spans="1:16381">
      <c r="A14" s="14">
        <v>12</v>
      </c>
      <c r="B14" s="14" t="str" cm="1">
        <f t="array" ref="B14">LOOKUP(1,0/FIND(清算资金表!$B$2:$B$54,C14),清算资金表!$C$2:$C$53)</f>
        <v>金台区</v>
      </c>
      <c r="C14" s="15" t="s">
        <v>16</v>
      </c>
      <c r="D14" s="14">
        <v>1045</v>
      </c>
      <c r="E14" s="16">
        <v>530900</v>
      </c>
      <c r="F14" s="17"/>
      <c r="XEW14" s="7"/>
      <c r="XEX14" s="7"/>
      <c r="XEY14" s="7"/>
      <c r="XEZ14" s="7"/>
      <c r="XFA14" s="7"/>
    </row>
    <row r="15" s="3" customFormat="1" ht="25" customHeight="1" spans="1:16381">
      <c r="A15" s="14">
        <v>13</v>
      </c>
      <c r="B15" s="14" t="str" cm="1">
        <f t="array" ref="B15">LOOKUP(1,0/FIND(清算资金表!$B$2:$B$54,C15),清算资金表!$C$2:$C$53)</f>
        <v>金台区</v>
      </c>
      <c r="C15" s="15" t="s">
        <v>17</v>
      </c>
      <c r="D15" s="14">
        <v>138</v>
      </c>
      <c r="E15" s="16">
        <v>69500</v>
      </c>
      <c r="F15" s="17"/>
      <c r="XEW15" s="7"/>
      <c r="XEX15" s="7"/>
      <c r="XEY15" s="7"/>
      <c r="XEZ15" s="7"/>
      <c r="XFA15" s="7"/>
    </row>
    <row r="16" s="3" customFormat="1" ht="25" customHeight="1" spans="1:16381">
      <c r="A16" s="14">
        <v>14</v>
      </c>
      <c r="B16" s="14" t="s">
        <v>67</v>
      </c>
      <c r="C16" s="15" t="s">
        <v>18</v>
      </c>
      <c r="D16" s="14">
        <v>5</v>
      </c>
      <c r="E16" s="16">
        <v>2600</v>
      </c>
      <c r="F16" s="17"/>
      <c r="XEW16" s="7"/>
      <c r="XEX16" s="7"/>
      <c r="XEY16" s="7"/>
      <c r="XEZ16" s="7"/>
      <c r="XFA16" s="7"/>
    </row>
    <row r="17" s="3" customFormat="1" ht="25" customHeight="1" spans="1:16381">
      <c r="A17" s="14">
        <v>15</v>
      </c>
      <c r="B17" s="14" t="str" cm="1">
        <f t="array" ref="B17">LOOKUP(1,0/FIND(清算资金表!$B$2:$B$54,C17),清算资金表!$C$2:$C$53)</f>
        <v>金台区</v>
      </c>
      <c r="C17" s="15" t="s">
        <v>19</v>
      </c>
      <c r="D17" s="14">
        <v>62</v>
      </c>
      <c r="E17" s="16">
        <v>31200</v>
      </c>
      <c r="F17" s="17"/>
      <c r="XEW17" s="7"/>
      <c r="XEX17" s="7"/>
      <c r="XEY17" s="7"/>
      <c r="XEZ17" s="7"/>
      <c r="XFA17" s="7"/>
    </row>
    <row r="18" s="3" customFormat="1" ht="25" customHeight="1" spans="1:16381">
      <c r="A18" s="14">
        <v>16</v>
      </c>
      <c r="B18" s="14" t="str" cm="1">
        <f t="array" ref="B18">LOOKUP(1,0/FIND(清算资金表!$B$2:$B$54,C18),清算资金表!$C$2:$C$53)</f>
        <v>金台区</v>
      </c>
      <c r="C18" s="15" t="s">
        <v>20</v>
      </c>
      <c r="D18" s="14">
        <v>96</v>
      </c>
      <c r="E18" s="16">
        <v>48700</v>
      </c>
      <c r="F18" s="17"/>
      <c r="XEW18" s="7"/>
      <c r="XEX18" s="7"/>
      <c r="XEY18" s="7"/>
      <c r="XEZ18" s="7"/>
      <c r="XFA18" s="7"/>
    </row>
    <row r="19" s="3" customFormat="1" ht="33" customHeight="1" spans="1:16381">
      <c r="A19" s="14">
        <v>17</v>
      </c>
      <c r="B19" s="14" t="str" cm="1">
        <f t="array" ref="B19">LOOKUP(1,0/FIND(清算资金表!$B$2:$B$54,C19),清算资金表!$C$2:$C$53)</f>
        <v>渭滨区</v>
      </c>
      <c r="C19" s="15" t="s">
        <v>21</v>
      </c>
      <c r="D19" s="14">
        <v>131</v>
      </c>
      <c r="E19" s="16">
        <v>66300</v>
      </c>
      <c r="F19" s="17"/>
      <c r="XEW19" s="7"/>
      <c r="XEX19" s="7"/>
      <c r="XEY19" s="7"/>
      <c r="XEZ19" s="7"/>
      <c r="XFA19" s="7"/>
    </row>
    <row r="20" s="1" customFormat="1" ht="25" customHeight="1" spans="1:6">
      <c r="A20" s="14">
        <v>18</v>
      </c>
      <c r="B20" s="14" t="str" cm="1">
        <f t="array" ref="B20">LOOKUP(1,0/FIND(清算资金表!$B$2:$B$54,C20),清算资金表!$C$2:$C$53)</f>
        <v>渭滨区</v>
      </c>
      <c r="C20" s="15" t="s">
        <v>22</v>
      </c>
      <c r="D20" s="14">
        <v>72</v>
      </c>
      <c r="E20" s="16">
        <v>36500</v>
      </c>
      <c r="F20" s="18"/>
    </row>
    <row r="21" s="3" customFormat="1" ht="25" customHeight="1" spans="1:16381">
      <c r="A21" s="14">
        <v>19</v>
      </c>
      <c r="B21" s="14" t="str" cm="1">
        <f t="array" ref="B21">LOOKUP(1,0/FIND(清算资金表!$B$2:$B$54,C21),清算资金表!$C$2:$C$53)</f>
        <v>渭滨区</v>
      </c>
      <c r="C21" s="15" t="s">
        <v>23</v>
      </c>
      <c r="D21" s="14">
        <v>135</v>
      </c>
      <c r="E21" s="16">
        <v>67700</v>
      </c>
      <c r="F21" s="17"/>
      <c r="XEW21" s="7"/>
      <c r="XEX21" s="7"/>
      <c r="XEY21" s="7"/>
      <c r="XEZ21" s="7"/>
      <c r="XFA21" s="7"/>
    </row>
    <row r="22" s="3" customFormat="1" ht="25" customHeight="1" spans="1:16381">
      <c r="A22" s="14">
        <v>20</v>
      </c>
      <c r="B22" s="14" t="str" cm="1">
        <f t="array" ref="B22">LOOKUP(1,0/FIND(清算资金表!$B$2:$B$54,C22),清算资金表!$C$2:$C$53)</f>
        <v>渭滨区</v>
      </c>
      <c r="C22" s="15" t="s">
        <v>24</v>
      </c>
      <c r="D22" s="14">
        <v>279</v>
      </c>
      <c r="E22" s="16">
        <v>141100</v>
      </c>
      <c r="F22" s="17"/>
      <c r="XEW22" s="7"/>
      <c r="XEX22" s="7"/>
      <c r="XEY22" s="7"/>
      <c r="XEZ22" s="7"/>
      <c r="XFA22" s="7"/>
    </row>
    <row r="23" s="3" customFormat="1" ht="25" customHeight="1" spans="1:16381">
      <c r="A23" s="14">
        <v>21</v>
      </c>
      <c r="B23" s="14" t="str" cm="1">
        <f t="array" ref="B23">LOOKUP(1,0/FIND(清算资金表!$B$2:$B$54,C23),清算资金表!$C$2:$C$53)</f>
        <v>金台区</v>
      </c>
      <c r="C23" s="15" t="s">
        <v>25</v>
      </c>
      <c r="D23" s="14">
        <v>185</v>
      </c>
      <c r="E23" s="16">
        <v>92900</v>
      </c>
      <c r="F23" s="17"/>
      <c r="XEW23" s="7"/>
      <c r="XEX23" s="7"/>
      <c r="XEY23" s="7"/>
      <c r="XEZ23" s="7"/>
      <c r="XFA23" s="7"/>
    </row>
    <row r="24" s="3" customFormat="1" ht="25" customHeight="1" spans="1:16381">
      <c r="A24" s="14">
        <v>22</v>
      </c>
      <c r="B24" s="14" t="str" cm="1">
        <f t="array" ref="B24">LOOKUP(1,0/FIND(清算资金表!$B$2:$B$54,C24),清算资金表!$C$2:$C$53)</f>
        <v>凤翔区</v>
      </c>
      <c r="C24" s="15" t="s">
        <v>26</v>
      </c>
      <c r="D24" s="14">
        <v>268</v>
      </c>
      <c r="E24" s="16">
        <v>135700</v>
      </c>
      <c r="F24" s="17"/>
      <c r="XEW24" s="7"/>
      <c r="XEX24" s="7"/>
      <c r="XEY24" s="7"/>
      <c r="XEZ24" s="7"/>
      <c r="XFA24" s="7"/>
    </row>
    <row r="25" s="3" customFormat="1" ht="25" customHeight="1" spans="1:16381">
      <c r="A25" s="14">
        <v>23</v>
      </c>
      <c r="B25" s="14" t="str" cm="1">
        <f t="array" ref="B25">LOOKUP(1,0/FIND(清算资金表!$B$2:$B$54,C25),清算资金表!$C$2:$C$53)</f>
        <v>渭滨区</v>
      </c>
      <c r="C25" s="15" t="s">
        <v>92</v>
      </c>
      <c r="D25" s="14">
        <v>124</v>
      </c>
      <c r="E25" s="16">
        <v>62700</v>
      </c>
      <c r="F25" s="17"/>
      <c r="XEW25" s="7"/>
      <c r="XEX25" s="7"/>
      <c r="XEY25" s="7"/>
      <c r="XEZ25" s="7"/>
      <c r="XFA25" s="7"/>
    </row>
    <row r="26" s="3" customFormat="1" ht="25" customHeight="1" spans="1:16381">
      <c r="A26" s="14">
        <v>24</v>
      </c>
      <c r="B26" s="14" t="str" cm="1">
        <f t="array" ref="B26">LOOKUP(1,0/FIND(清算资金表!$B$2:$B$54,C26),清算资金表!$C$2:$C$53)</f>
        <v>金台区</v>
      </c>
      <c r="C26" s="15" t="s">
        <v>28</v>
      </c>
      <c r="D26" s="14">
        <v>105</v>
      </c>
      <c r="E26" s="16">
        <v>52500</v>
      </c>
      <c r="F26" s="17"/>
      <c r="XEW26" s="7"/>
      <c r="XEX26" s="7"/>
      <c r="XEY26" s="7"/>
      <c r="XEZ26" s="7"/>
      <c r="XFA26" s="7"/>
    </row>
    <row r="27" s="3" customFormat="1" ht="25" customHeight="1" spans="1:16381">
      <c r="A27" s="14">
        <v>25</v>
      </c>
      <c r="B27" s="14" t="str" cm="1">
        <f t="array" ref="B27">LOOKUP(1,0/FIND(清算资金表!$B$2:$B$54,C27),清算资金表!$C$2:$C$53)</f>
        <v>金台区</v>
      </c>
      <c r="C27" s="15" t="s">
        <v>70</v>
      </c>
      <c r="D27" s="14">
        <v>1038</v>
      </c>
      <c r="E27" s="16">
        <v>526700</v>
      </c>
      <c r="F27" s="17"/>
      <c r="XEW27" s="7"/>
      <c r="XEX27" s="7"/>
      <c r="XEY27" s="7"/>
      <c r="XEZ27" s="7"/>
      <c r="XFA27" s="7"/>
    </row>
    <row r="28" s="3" customFormat="1" ht="25" customHeight="1" spans="1:16381">
      <c r="A28" s="14">
        <v>26</v>
      </c>
      <c r="B28" s="14" t="str" cm="1">
        <f t="array" ref="B28">LOOKUP(1,0/FIND(清算资金表!$B$2:$B$54,C28),清算资金表!$C$2:$C$53)</f>
        <v>岐山县</v>
      </c>
      <c r="C28" s="15" t="s">
        <v>30</v>
      </c>
      <c r="D28" s="14">
        <v>47</v>
      </c>
      <c r="E28" s="16">
        <v>23700</v>
      </c>
      <c r="F28" s="17"/>
      <c r="XEW28" s="7"/>
      <c r="XEX28" s="7"/>
      <c r="XEY28" s="7"/>
      <c r="XEZ28" s="7"/>
      <c r="XFA28" s="7"/>
    </row>
    <row r="29" s="3" customFormat="1" ht="25" customHeight="1" spans="1:16381">
      <c r="A29" s="14">
        <v>27</v>
      </c>
      <c r="B29" s="14" t="str" cm="1">
        <f t="array" ref="B29">LOOKUP(1,0/FIND(清算资金表!$B$2:$B$54,C29),清算资金表!$C$2:$C$53)</f>
        <v>渭滨区</v>
      </c>
      <c r="C29" s="15" t="s">
        <v>31</v>
      </c>
      <c r="D29" s="14">
        <v>67</v>
      </c>
      <c r="E29" s="16">
        <v>33900</v>
      </c>
      <c r="F29" s="17"/>
      <c r="XEW29" s="7"/>
      <c r="XEX29" s="7"/>
      <c r="XEY29" s="7"/>
      <c r="XEZ29" s="7"/>
      <c r="XFA29" s="7"/>
    </row>
    <row r="30" s="3" customFormat="1" ht="25" customHeight="1" spans="1:16381">
      <c r="A30" s="14">
        <v>28</v>
      </c>
      <c r="B30" s="14" t="str" cm="1">
        <f t="array" ref="B30">LOOKUP(1,0/FIND(清算资金表!$B$2:$B$54,C30),清算资金表!$C$2:$C$53)</f>
        <v>凤县</v>
      </c>
      <c r="C30" s="15" t="s">
        <v>32</v>
      </c>
      <c r="D30" s="14">
        <v>9</v>
      </c>
      <c r="E30" s="16">
        <v>4500</v>
      </c>
      <c r="F30" s="17"/>
      <c r="XEW30" s="7"/>
      <c r="XEX30" s="7"/>
      <c r="XEY30" s="7"/>
      <c r="XEZ30" s="7"/>
      <c r="XFA30" s="7"/>
    </row>
    <row r="31" s="3" customFormat="1" ht="25" customHeight="1" spans="1:16381">
      <c r="A31" s="14">
        <v>29</v>
      </c>
      <c r="B31" s="14" t="str" cm="1">
        <f t="array" ref="B31">LOOKUP(1,0/FIND(清算资金表!$B$2:$B$54,C31),清算资金表!$C$2:$C$53)</f>
        <v>凤翔区</v>
      </c>
      <c r="C31" s="15" t="s">
        <v>33</v>
      </c>
      <c r="D31" s="14">
        <v>34</v>
      </c>
      <c r="E31" s="16">
        <v>17000</v>
      </c>
      <c r="F31" s="17"/>
      <c r="XEW31" s="7"/>
      <c r="XEX31" s="7"/>
      <c r="XEY31" s="7"/>
      <c r="XEZ31" s="7"/>
      <c r="XFA31" s="7"/>
    </row>
    <row r="32" s="3" customFormat="1" ht="25" customHeight="1" spans="1:16381">
      <c r="A32" s="14">
        <v>30</v>
      </c>
      <c r="B32" s="14" t="str" cm="1">
        <f t="array" ref="B32">LOOKUP(1,0/FIND(清算资金表!$B$2:$B$54,C32),清算资金表!$C$2:$C$53)</f>
        <v>凤翔区</v>
      </c>
      <c r="C32" s="15" t="s">
        <v>34</v>
      </c>
      <c r="D32" s="14">
        <v>120</v>
      </c>
      <c r="E32" s="16">
        <v>60400</v>
      </c>
      <c r="F32" s="17"/>
      <c r="XEW32" s="7"/>
      <c r="XEX32" s="7"/>
      <c r="XEY32" s="7"/>
      <c r="XEZ32" s="7"/>
      <c r="XFA32" s="7"/>
    </row>
    <row r="33" s="3" customFormat="1" ht="25" customHeight="1" spans="1:16381">
      <c r="A33" s="14">
        <v>31</v>
      </c>
      <c r="B33" s="14" t="str" cm="1">
        <f t="array" ref="B33">LOOKUP(1,0/FIND(清算资金表!$B$2:$B$54,C33),清算资金表!$C$2:$C$53)</f>
        <v>凤翔区</v>
      </c>
      <c r="C33" s="15" t="s">
        <v>35</v>
      </c>
      <c r="D33" s="14">
        <v>101</v>
      </c>
      <c r="E33" s="16">
        <v>51100</v>
      </c>
      <c r="F33" s="17"/>
      <c r="XEW33" s="7"/>
      <c r="XEX33" s="7"/>
      <c r="XEY33" s="7"/>
      <c r="XEZ33" s="7"/>
      <c r="XFA33" s="7"/>
    </row>
    <row r="34" s="3" customFormat="1" ht="25" customHeight="1" spans="1:16381">
      <c r="A34" s="14">
        <v>32</v>
      </c>
      <c r="B34" s="14" t="str" cm="1">
        <f t="array" ref="B34">LOOKUP(1,0/FIND(清算资金表!$B$2:$B$54,C34),清算资金表!$C$2:$C$53)</f>
        <v>扶风县</v>
      </c>
      <c r="C34" s="15" t="s">
        <v>36</v>
      </c>
      <c r="D34" s="14">
        <v>40</v>
      </c>
      <c r="E34" s="16">
        <v>20000</v>
      </c>
      <c r="F34" s="17"/>
      <c r="XEW34" s="7"/>
      <c r="XEX34" s="7"/>
      <c r="XEY34" s="7"/>
      <c r="XEZ34" s="7"/>
      <c r="XFA34" s="7"/>
    </row>
    <row r="35" s="3" customFormat="1" ht="25" customHeight="1" spans="1:16381">
      <c r="A35" s="14">
        <v>33</v>
      </c>
      <c r="B35" s="14" t="str" cm="1">
        <f t="array" ref="B35">LOOKUP(1,0/FIND(清算资金表!$B$2:$B$54,C35),清算资金表!$C$2:$C$53)</f>
        <v>扶风县</v>
      </c>
      <c r="C35" s="15" t="s">
        <v>37</v>
      </c>
      <c r="D35" s="14">
        <v>3</v>
      </c>
      <c r="E35" s="16">
        <v>1500</v>
      </c>
      <c r="F35" s="17"/>
      <c r="XEW35" s="7"/>
      <c r="XEX35" s="7"/>
      <c r="XEY35" s="7"/>
      <c r="XEZ35" s="7"/>
      <c r="XFA35" s="7"/>
    </row>
    <row r="36" s="3" customFormat="1" ht="25" customHeight="1" spans="1:16381">
      <c r="A36" s="14">
        <v>34</v>
      </c>
      <c r="B36" s="14" t="str" cm="1">
        <f t="array" ref="B36">LOOKUP(1,0/FIND(清算资金表!$B$2:$B$54,C36),清算资金表!$C$2:$C$53)</f>
        <v>麟游县</v>
      </c>
      <c r="C36" s="15" t="s">
        <v>38</v>
      </c>
      <c r="D36" s="14">
        <v>39</v>
      </c>
      <c r="E36" s="16">
        <v>19600</v>
      </c>
      <c r="F36" s="17"/>
      <c r="XEW36" s="7"/>
      <c r="XEX36" s="7"/>
      <c r="XEY36" s="7"/>
      <c r="XEZ36" s="7"/>
      <c r="XFA36" s="7"/>
    </row>
    <row r="37" s="3" customFormat="1" ht="25" customHeight="1" spans="1:16381">
      <c r="A37" s="14">
        <v>35</v>
      </c>
      <c r="B37" s="14" t="str" cm="1">
        <f t="array" ref="B37">LOOKUP(1,0/FIND(清算资金表!$B$2:$B$54,C37),清算资金表!$C$2:$C$53)</f>
        <v>陇县</v>
      </c>
      <c r="C37" s="15" t="s">
        <v>39</v>
      </c>
      <c r="D37" s="14">
        <v>28</v>
      </c>
      <c r="E37" s="16">
        <v>14200</v>
      </c>
      <c r="F37" s="17"/>
      <c r="XEW37" s="7"/>
      <c r="XEX37" s="7"/>
      <c r="XEY37" s="7"/>
      <c r="XEZ37" s="7"/>
      <c r="XFA37" s="7"/>
    </row>
    <row r="38" s="3" customFormat="1" ht="25" customHeight="1" spans="1:16381">
      <c r="A38" s="14">
        <v>36</v>
      </c>
      <c r="B38" s="14" t="str" cm="1">
        <f t="array" ref="B38">LOOKUP(1,0/FIND(清算资金表!$B$2:$B$54,C38),清算资金表!$C$2:$C$53)</f>
        <v>眉县</v>
      </c>
      <c r="C38" s="15" t="s">
        <v>40</v>
      </c>
      <c r="D38" s="14">
        <v>75</v>
      </c>
      <c r="E38" s="16">
        <v>37500</v>
      </c>
      <c r="F38" s="17"/>
      <c r="XEW38" s="7"/>
      <c r="XEX38" s="7"/>
      <c r="XEY38" s="7"/>
      <c r="XEZ38" s="7"/>
      <c r="XFA38" s="7"/>
    </row>
    <row r="39" s="3" customFormat="1" ht="25" customHeight="1" spans="1:16381">
      <c r="A39" s="14">
        <v>37</v>
      </c>
      <c r="B39" s="14" t="str" cm="1">
        <f t="array" ref="B39">LOOKUP(1,0/FIND(清算资金表!$B$2:$B$54,C39),清算资金表!$C$2:$C$53)</f>
        <v>眉县</v>
      </c>
      <c r="C39" s="15" t="s">
        <v>41</v>
      </c>
      <c r="D39" s="14">
        <v>167</v>
      </c>
      <c r="E39" s="16">
        <v>85200</v>
      </c>
      <c r="F39" s="17"/>
      <c r="XEW39" s="7"/>
      <c r="XEX39" s="7"/>
      <c r="XEY39" s="7"/>
      <c r="XEZ39" s="7"/>
      <c r="XFA39" s="7"/>
    </row>
    <row r="40" s="3" customFormat="1" ht="25" customHeight="1" spans="1:16381">
      <c r="A40" s="14">
        <v>38</v>
      </c>
      <c r="B40" s="14" t="str" cm="1">
        <f t="array" ref="B40">LOOKUP(1,0/FIND(清算资金表!$B$2:$B$54,C40),清算资金表!$C$2:$C$53)</f>
        <v>岐山县</v>
      </c>
      <c r="C40" s="15" t="s">
        <v>42</v>
      </c>
      <c r="D40" s="14">
        <v>30</v>
      </c>
      <c r="E40" s="16">
        <v>15200</v>
      </c>
      <c r="F40" s="17"/>
      <c r="XEW40" s="7"/>
      <c r="XEX40" s="7"/>
      <c r="XEY40" s="7"/>
      <c r="XEZ40" s="7"/>
      <c r="XFA40" s="7"/>
    </row>
    <row r="41" s="3" customFormat="1" ht="25" customHeight="1" spans="1:16381">
      <c r="A41" s="14">
        <v>39</v>
      </c>
      <c r="B41" s="14" t="str" cm="1">
        <f t="array" ref="B41">LOOKUP(1,0/FIND(清算资金表!$B$2:$B$54,C41),清算资金表!$C$2:$C$53)</f>
        <v>岐山县</v>
      </c>
      <c r="C41" s="15" t="s">
        <v>43</v>
      </c>
      <c r="D41" s="14">
        <v>49</v>
      </c>
      <c r="E41" s="16">
        <v>24500</v>
      </c>
      <c r="F41" s="17"/>
      <c r="XEW41" s="7"/>
      <c r="XEX41" s="7"/>
      <c r="XEY41" s="7"/>
      <c r="XEZ41" s="7"/>
      <c r="XFA41" s="7"/>
    </row>
    <row r="42" s="3" customFormat="1" ht="25" customHeight="1" spans="1:16381">
      <c r="A42" s="14">
        <v>40</v>
      </c>
      <c r="B42" s="14" t="str" cm="1">
        <f t="array" ref="B42">LOOKUP(1,0/FIND(清算资金表!$B$2:$B$54,C42),清算资金表!$C$2:$C$53)</f>
        <v>岐山县</v>
      </c>
      <c r="C42" s="15" t="s">
        <v>44</v>
      </c>
      <c r="D42" s="14">
        <v>124</v>
      </c>
      <c r="E42" s="16">
        <v>62900</v>
      </c>
      <c r="F42" s="17"/>
      <c r="XEW42" s="7"/>
      <c r="XEX42" s="7"/>
      <c r="XEY42" s="7"/>
      <c r="XEZ42" s="7"/>
      <c r="XFA42" s="7"/>
    </row>
    <row r="43" s="3" customFormat="1" ht="25" customHeight="1" spans="1:16381">
      <c r="A43" s="14">
        <v>41</v>
      </c>
      <c r="B43" s="14" t="str" cm="1">
        <f t="array" ref="B43">LOOKUP(1,0/FIND(清算资金表!$B$2:$B$54,C43),清算资金表!$C$2:$C$53)</f>
        <v>岐山县</v>
      </c>
      <c r="C43" s="15" t="s">
        <v>45</v>
      </c>
      <c r="D43" s="14">
        <v>2</v>
      </c>
      <c r="E43" s="16">
        <v>1100</v>
      </c>
      <c r="F43" s="17"/>
      <c r="XEW43" s="7"/>
      <c r="XEX43" s="7"/>
      <c r="XEY43" s="7"/>
      <c r="XEZ43" s="7"/>
      <c r="XFA43" s="7"/>
    </row>
    <row r="44" s="3" customFormat="1" ht="25" customHeight="1" spans="1:16381">
      <c r="A44" s="14">
        <v>42</v>
      </c>
      <c r="B44" s="14" t="s">
        <v>127</v>
      </c>
      <c r="C44" s="15" t="s">
        <v>46</v>
      </c>
      <c r="D44" s="14">
        <v>5</v>
      </c>
      <c r="E44" s="16">
        <v>2600</v>
      </c>
      <c r="F44" s="17" t="s">
        <v>182</v>
      </c>
      <c r="XEW44" s="7"/>
      <c r="XEX44" s="7"/>
      <c r="XEY44" s="7"/>
      <c r="XEZ44" s="7"/>
      <c r="XFA44" s="7"/>
    </row>
    <row r="45" s="3" customFormat="1" ht="25" customHeight="1" spans="1:16381">
      <c r="A45" s="14">
        <v>43</v>
      </c>
      <c r="B45" s="14" t="str" cm="1">
        <f t="array" ref="B45">LOOKUP(1,0/FIND(清算资金表!$B$2:$B$54,C45),清算资金表!$C$2:$C$53)</f>
        <v>岐山县</v>
      </c>
      <c r="C45" s="15" t="s">
        <v>47</v>
      </c>
      <c r="D45" s="14">
        <v>20</v>
      </c>
      <c r="E45" s="16">
        <v>10100</v>
      </c>
      <c r="F45" s="17"/>
      <c r="XEW45" s="7"/>
      <c r="XEX45" s="7"/>
      <c r="XEY45" s="7"/>
      <c r="XEZ45" s="7"/>
      <c r="XFA45" s="7"/>
    </row>
    <row r="46" s="3" customFormat="1" ht="25" customHeight="1" spans="1:16381">
      <c r="A46" s="14">
        <v>44</v>
      </c>
      <c r="B46" s="14" t="str" cm="1">
        <f t="array" ref="B46">LOOKUP(1,0/FIND(清算资金表!$B$2:$B$54,C46),清算资金表!$C$2:$C$53)</f>
        <v>岐山县</v>
      </c>
      <c r="C46" s="15" t="s">
        <v>48</v>
      </c>
      <c r="D46" s="14">
        <v>28</v>
      </c>
      <c r="E46" s="16">
        <v>14400</v>
      </c>
      <c r="F46" s="17"/>
      <c r="XEW46" s="7"/>
      <c r="XEX46" s="7"/>
      <c r="XEY46" s="7"/>
      <c r="XEZ46" s="7"/>
      <c r="XFA46" s="7"/>
    </row>
    <row r="47" s="3" customFormat="1" ht="25" customHeight="1" spans="1:16381">
      <c r="A47" s="14">
        <v>45</v>
      </c>
      <c r="B47" s="14" t="str" cm="1">
        <f t="array" ref="B47">LOOKUP(1,0/FIND(清算资金表!$B$2:$B$54,C47),清算资金表!$C$2:$C$53)</f>
        <v>千阳县</v>
      </c>
      <c r="C47" s="15" t="s">
        <v>49</v>
      </c>
      <c r="D47" s="14">
        <v>239</v>
      </c>
      <c r="E47" s="16">
        <v>127200</v>
      </c>
      <c r="F47" s="17"/>
      <c r="XEW47" s="7"/>
      <c r="XEX47" s="7"/>
      <c r="XEY47" s="7"/>
      <c r="XEZ47" s="7"/>
      <c r="XFA47" s="7"/>
    </row>
    <row r="48" s="3" customFormat="1" ht="25" customHeight="1" spans="1:16381">
      <c r="A48" s="14">
        <v>46</v>
      </c>
      <c r="B48" s="14" t="str" cm="1">
        <f t="array" ref="B48">LOOKUP(1,0/FIND(清算资金表!$B$2:$B$54,C48),清算资金表!$C$2:$C$53)</f>
        <v>千阳县</v>
      </c>
      <c r="C48" s="15" t="s">
        <v>50</v>
      </c>
      <c r="D48" s="14">
        <v>388</v>
      </c>
      <c r="E48" s="16">
        <v>201200</v>
      </c>
      <c r="F48" s="17"/>
      <c r="XEW48" s="7"/>
      <c r="XEX48" s="7"/>
      <c r="XEY48" s="7"/>
      <c r="XEZ48" s="7"/>
      <c r="XFA48" s="7"/>
    </row>
    <row r="49" s="3" customFormat="1" ht="25" customHeight="1" spans="1:16381">
      <c r="A49" s="14">
        <v>47</v>
      </c>
      <c r="B49" s="14" t="str" cm="1">
        <f t="array" ref="B49">LOOKUP(1,0/FIND(清算资金表!$B$2:$B$54,C49),清算资金表!$C$2:$C$53)</f>
        <v>千阳县</v>
      </c>
      <c r="C49" s="15" t="s">
        <v>51</v>
      </c>
      <c r="D49" s="14">
        <v>36</v>
      </c>
      <c r="E49" s="16">
        <v>18300</v>
      </c>
      <c r="F49" s="17"/>
      <c r="XEW49" s="7"/>
      <c r="XEX49" s="7"/>
      <c r="XEY49" s="7"/>
      <c r="XEZ49" s="7"/>
      <c r="XFA49" s="7"/>
    </row>
    <row r="50" s="3" customFormat="1" ht="25" customHeight="1" spans="1:16381">
      <c r="A50" s="14">
        <v>48</v>
      </c>
      <c r="B50" s="14" t="str" cm="1">
        <f t="array" ref="B50">LOOKUP(1,0/FIND(清算资金表!$B$2:$B$54,C50),清算资金表!$C$2:$C$53)</f>
        <v>陈仓区</v>
      </c>
      <c r="C50" s="15" t="s">
        <v>52</v>
      </c>
      <c r="D50" s="14">
        <v>455</v>
      </c>
      <c r="E50" s="16">
        <v>228500</v>
      </c>
      <c r="F50" s="17"/>
      <c r="XEW50" s="7"/>
      <c r="XEX50" s="7"/>
      <c r="XEY50" s="7"/>
      <c r="XEZ50" s="7"/>
      <c r="XFA50" s="7"/>
    </row>
    <row r="51" s="3" customFormat="1" ht="25" customHeight="1" spans="1:16381">
      <c r="A51" s="14">
        <v>49</v>
      </c>
      <c r="B51" s="14" t="str" cm="1">
        <f t="array" ref="B51">LOOKUP(1,0/FIND(清算资金表!$B$2:$B$54,C51),清算资金表!$C$2:$C$53)</f>
        <v>金台区</v>
      </c>
      <c r="C51" s="15" t="s">
        <v>53</v>
      </c>
      <c r="D51" s="14">
        <v>620</v>
      </c>
      <c r="E51" s="16">
        <v>313300</v>
      </c>
      <c r="F51" s="17"/>
      <c r="XEW51" s="7"/>
      <c r="XEX51" s="7"/>
      <c r="XEY51" s="7"/>
      <c r="XEZ51" s="7"/>
      <c r="XFA51" s="7"/>
    </row>
    <row r="52" s="3" customFormat="1" ht="25" customHeight="1" spans="1:16381">
      <c r="A52" s="14">
        <v>50</v>
      </c>
      <c r="B52" s="14" t="str" cm="1">
        <f t="array" ref="B52">LOOKUP(1,0/FIND(清算资金表!$B$2:$B$54,C52),清算资金表!$C$2:$C$53)</f>
        <v>凤翔区</v>
      </c>
      <c r="C52" s="15" t="s">
        <v>54</v>
      </c>
      <c r="D52" s="14">
        <v>38</v>
      </c>
      <c r="E52" s="16">
        <v>19200</v>
      </c>
      <c r="F52" s="17"/>
      <c r="XEW52" s="7"/>
      <c r="XEX52" s="7"/>
      <c r="XEY52" s="7"/>
      <c r="XEZ52" s="7"/>
      <c r="XFA52" s="7"/>
    </row>
    <row r="53" s="3" customFormat="1" ht="25" customHeight="1" spans="1:16381">
      <c r="A53" s="14">
        <v>51</v>
      </c>
      <c r="B53" s="14" t="str" cm="1">
        <f t="array" ref="B53">LOOKUP(1,0/FIND(清算资金表!$B$2:$B$54,C53),清算资金表!$C$2:$C$53)</f>
        <v>金台区</v>
      </c>
      <c r="C53" s="15" t="s">
        <v>55</v>
      </c>
      <c r="D53" s="14">
        <v>299</v>
      </c>
      <c r="E53" s="16">
        <v>150800</v>
      </c>
      <c r="F53" s="17"/>
      <c r="XEW53" s="7"/>
      <c r="XEX53" s="7"/>
      <c r="XEY53" s="7"/>
      <c r="XEZ53" s="7"/>
      <c r="XFA53" s="7"/>
    </row>
    <row r="54" s="3" customFormat="1" ht="25" customHeight="1" spans="1:16381">
      <c r="A54" s="14">
        <v>52</v>
      </c>
      <c r="B54" s="14" t="str" cm="1">
        <f t="array" ref="B54">LOOKUP(1,0/FIND(清算资金表!$B$2:$B$54,C54),清算资金表!$C$2:$C$53)</f>
        <v>渭滨区</v>
      </c>
      <c r="C54" s="15" t="s">
        <v>56</v>
      </c>
      <c r="D54" s="14">
        <v>343</v>
      </c>
      <c r="E54" s="16">
        <v>175400</v>
      </c>
      <c r="F54" s="17"/>
      <c r="XEW54" s="7"/>
      <c r="XEX54" s="7"/>
      <c r="XEY54" s="7"/>
      <c r="XEZ54" s="7"/>
      <c r="XFA54" s="7"/>
    </row>
    <row r="55" s="3" customFormat="1" ht="25" customHeight="1" spans="1:16381">
      <c r="A55" s="14">
        <v>53</v>
      </c>
      <c r="B55" s="14" t="str" cm="1">
        <f t="array" ref="B55">LOOKUP(1,0/FIND(清算资金表!$B$2:$B$54,C55),清算资金表!$C$2:$C$53)</f>
        <v>太白县</v>
      </c>
      <c r="C55" s="15" t="s">
        <v>57</v>
      </c>
      <c r="D55" s="14">
        <v>34</v>
      </c>
      <c r="E55" s="16">
        <v>17000</v>
      </c>
      <c r="F55" s="17"/>
      <c r="XEW55" s="7"/>
      <c r="XEX55" s="7"/>
      <c r="XEY55" s="7"/>
      <c r="XEZ55" s="7"/>
      <c r="XFA55" s="7"/>
    </row>
    <row r="56" s="3" customFormat="1" ht="25" customHeight="1" spans="1:16381">
      <c r="A56" s="14">
        <v>54</v>
      </c>
      <c r="B56" s="19" t="s">
        <v>159</v>
      </c>
      <c r="C56" s="20" t="s">
        <v>183</v>
      </c>
      <c r="D56" s="14">
        <v>0</v>
      </c>
      <c r="E56" s="16">
        <v>2800</v>
      </c>
      <c r="F56" s="17" t="s">
        <v>184</v>
      </c>
      <c r="G56" s="3"/>
      <c r="XEW56" s="7"/>
      <c r="XEX56" s="7"/>
      <c r="XEY56" s="7"/>
      <c r="XEZ56" s="7"/>
      <c r="XFA56" s="7"/>
    </row>
    <row r="57" s="3" customFormat="1" ht="25" customHeight="1" spans="1:16381">
      <c r="A57" s="21" t="s">
        <v>58</v>
      </c>
      <c r="B57" s="22"/>
      <c r="C57" s="23"/>
      <c r="D57" s="24">
        <v>8371</v>
      </c>
      <c r="E57" s="25">
        <v>4242700</v>
      </c>
      <c r="F57" s="17"/>
      <c r="XEW57" s="7"/>
      <c r="XEX57" s="7"/>
      <c r="XEY57" s="7"/>
      <c r="XEZ57" s="7"/>
      <c r="XFA57" s="7"/>
    </row>
    <row r="58" ht="30" customHeight="1"/>
  </sheetData>
  <mergeCells count="2">
    <mergeCell ref="A1:E1"/>
    <mergeCell ref="A57:C57"/>
  </mergeCells>
  <pageMargins left="0.314583333333333" right="0.314583333333333" top="0.511805555555556" bottom="0.39305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公示表</vt:lpstr>
      <vt:lpstr>清算资金表</vt:lpstr>
      <vt:lpstr>县区确认表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PeaceRising</cp:lastModifiedBy>
  <dcterms:created xsi:type="dcterms:W3CDTF">2025-02-10T01:26:00Z</dcterms:created>
  <dcterms:modified xsi:type="dcterms:W3CDTF">2026-02-03T08:04:45Z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54EDFA97FBDF4B9B818D0F4BAD3D508C_11</vt:lpwstr>
  </property>
  <property fmtid="{D5CDD505-2E9C-101B-9397-08002B2CF9AE}" pid="3" name="KSOProductBuildVer">
    <vt:lpwstr>2052-12.1.0.21541</vt:lpwstr>
  </property>
</Properties>
</file>